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E:\CFA\Olympiades 2023\Regional 47eme\Regional 13h\"/>
    </mc:Choice>
  </mc:AlternateContent>
  <bookViews>
    <workbookView xWindow="0" yWindow="0" windowWidth="28800" windowHeight="12720"/>
  </bookViews>
  <sheets>
    <sheet name="CIS Marking Scheme Import 13h" sheetId="1" r:id="rId1"/>
  </sheets>
  <definedNames>
    <definedName name="_xlnm.Print_Area" localSheetId="0">'CIS Marking Scheme Import 13h'!$A$1:$N$169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12" i="1" l="1"/>
  <c r="J11" i="1" l="1"/>
  <c r="J10" i="1"/>
  <c r="J9" i="1"/>
  <c r="J8" i="1"/>
  <c r="J7" i="1"/>
  <c r="J6" i="1"/>
  <c r="J5" i="1"/>
  <c r="J12" i="1"/>
  <c r="N107" i="1" l="1"/>
  <c r="N157" i="1" l="1"/>
  <c r="K26" i="1" s="1"/>
  <c r="N146" i="1"/>
  <c r="K25" i="1" s="1"/>
  <c r="L10" i="1" l="1"/>
  <c r="K10" i="1"/>
  <c r="K9" i="1"/>
  <c r="N132" i="1"/>
  <c r="K24" i="1" s="1"/>
  <c r="N123" i="1"/>
  <c r="K23" i="1" s="1"/>
  <c r="N117" i="1"/>
  <c r="K22" i="1" s="1"/>
  <c r="K21" i="1"/>
  <c r="N98" i="1"/>
  <c r="N64" i="1"/>
  <c r="K19" i="1" s="1"/>
  <c r="N30" i="1"/>
  <c r="K18" i="1" s="1"/>
  <c r="K12" i="1"/>
  <c r="K11" i="1"/>
  <c r="K8" i="1"/>
  <c r="K7" i="1"/>
  <c r="K6" i="1"/>
  <c r="K5" i="1"/>
  <c r="K20" i="1" l="1"/>
  <c r="L27" i="1" s="1"/>
  <c r="N169" i="1"/>
  <c r="L11" i="1" s="1"/>
  <c r="K13" i="1"/>
</calcChain>
</file>

<file path=xl/sharedStrings.xml><?xml version="1.0" encoding="utf-8"?>
<sst xmlns="http://schemas.openxmlformats.org/spreadsheetml/2006/main" count="451" uniqueCount="168">
  <si>
    <t>Mark</t>
  </si>
  <si>
    <t>Aspect - Description</t>
  </si>
  <si>
    <t>Judg Score</t>
  </si>
  <si>
    <t>WSSS Section</t>
  </si>
  <si>
    <t>Max
Mark</t>
  </si>
  <si>
    <t>Total
Mark</t>
  </si>
  <si>
    <t>Competition</t>
  </si>
  <si>
    <t>Aspect
Type
M = Meas
J = Judg</t>
  </si>
  <si>
    <t>Criterion A</t>
  </si>
  <si>
    <t>Extra Aspect Description (Meas or Judg)
OR
Judgement Score Description (Judg only)</t>
  </si>
  <si>
    <t>Requirement
(Measurement Only)</t>
  </si>
  <si>
    <t>Day of Marking</t>
  </si>
  <si>
    <t>Calculation Row 
(Export only)</t>
  </si>
  <si>
    <t>WorldSkills Standards Specification</t>
  </si>
  <si>
    <t>Section</t>
  </si>
  <si>
    <t>Name</t>
  </si>
  <si>
    <t>WSSS Marks</t>
  </si>
  <si>
    <t>Aspect Marks</t>
  </si>
  <si>
    <t>Sub
Criterion
ID</t>
  </si>
  <si>
    <t>Sub Criterion
Name or Description</t>
  </si>
  <si>
    <t>Criteria</t>
  </si>
  <si>
    <t>Variation</t>
  </si>
  <si>
    <t>ID</t>
  </si>
  <si>
    <t>Total Variation</t>
  </si>
  <si>
    <t>A</t>
  </si>
  <si>
    <t>B</t>
  </si>
  <si>
    <t>C</t>
  </si>
  <si>
    <t>D</t>
  </si>
  <si>
    <t>E</t>
  </si>
  <si>
    <t>F</t>
  </si>
  <si>
    <t>G</t>
  </si>
  <si>
    <t>H</t>
  </si>
  <si>
    <t>I</t>
  </si>
  <si>
    <t/>
  </si>
  <si>
    <t>Criterion B</t>
  </si>
  <si>
    <t>Criterion C</t>
  </si>
  <si>
    <t>Criterion D</t>
  </si>
  <si>
    <t>Criterion E</t>
  </si>
  <si>
    <t>Criterion F</t>
  </si>
  <si>
    <t>Criterion G</t>
  </si>
  <si>
    <t>Criterion H</t>
  </si>
  <si>
    <t>Criterion I</t>
  </si>
  <si>
    <t>Organiser son poste de travail</t>
  </si>
  <si>
    <t>Communiquer</t>
  </si>
  <si>
    <t>Résoudre des problèmes , innover et créer</t>
  </si>
  <si>
    <t>Produire et interpréter des plans</t>
  </si>
  <si>
    <t>Prendre des mesures</t>
  </si>
  <si>
    <t>Réaliser la pose et le jointoiement</t>
  </si>
  <si>
    <t>Préparer les supports</t>
  </si>
  <si>
    <t>Apparence générale</t>
  </si>
  <si>
    <t>Niveaux</t>
  </si>
  <si>
    <t>Aplombs</t>
  </si>
  <si>
    <t>Equerrages</t>
  </si>
  <si>
    <t>Alignements</t>
  </si>
  <si>
    <t>Cotes</t>
  </si>
  <si>
    <t>Respect du sujet</t>
  </si>
  <si>
    <t>Planéités</t>
  </si>
  <si>
    <t>A1</t>
  </si>
  <si>
    <t>J</t>
  </si>
  <si>
    <t>A Propreté des carreaux</t>
  </si>
  <si>
    <t>Mauvais</t>
  </si>
  <si>
    <t>Moyen</t>
  </si>
  <si>
    <t>Bon</t>
  </si>
  <si>
    <t>Absence de colle, ciment et poussière sur les carreaux</t>
  </si>
  <si>
    <t>A régularité des joints</t>
  </si>
  <si>
    <t>Tous les joints ont une largeur uniforme</t>
  </si>
  <si>
    <t>A Propreté de l'environnement du sujet</t>
  </si>
  <si>
    <t>Propreté du support autour du sujet</t>
  </si>
  <si>
    <t>A2</t>
  </si>
  <si>
    <t>B Propreté des carreaux</t>
  </si>
  <si>
    <t>B régularité des joints</t>
  </si>
  <si>
    <t>B Propreté de l'environnement du sujet</t>
  </si>
  <si>
    <t>B1</t>
  </si>
  <si>
    <t>B2</t>
  </si>
  <si>
    <t>Très bon</t>
  </si>
  <si>
    <t>C1</t>
  </si>
  <si>
    <t>C2</t>
  </si>
  <si>
    <t>0mm</t>
  </si>
  <si>
    <t>D1</t>
  </si>
  <si>
    <t>D2</t>
  </si>
  <si>
    <t>Déduire 0,5 pour 1 mm d'erreur</t>
  </si>
  <si>
    <t>E1</t>
  </si>
  <si>
    <t>F1</t>
  </si>
  <si>
    <t>F2</t>
  </si>
  <si>
    <t>G1</t>
  </si>
  <si>
    <t>G2</t>
  </si>
  <si>
    <t>H1</t>
  </si>
  <si>
    <t>H2</t>
  </si>
  <si>
    <t>A carreaux manquants</t>
  </si>
  <si>
    <t>0</t>
  </si>
  <si>
    <t>A carreaux faux</t>
  </si>
  <si>
    <t>A Sujet conforme au plan</t>
  </si>
  <si>
    <t>B carreaux manquants</t>
  </si>
  <si>
    <t>B carreaux faux</t>
  </si>
  <si>
    <t>I1</t>
  </si>
  <si>
    <t>I2</t>
  </si>
  <si>
    <t>WSSS</t>
  </si>
  <si>
    <t>MS</t>
  </si>
  <si>
    <t>M</t>
  </si>
  <si>
    <t>C Biseaux verticaux</t>
  </si>
  <si>
    <t>C Biseaux horizontaux</t>
  </si>
  <si>
    <t>Asp Marks</t>
  </si>
  <si>
    <t>Déduire 0,25 pour 1 mm d'erreur</t>
  </si>
  <si>
    <t>Déduire 0,125 pour 1 mm d'erreur</t>
  </si>
  <si>
    <t xml:space="preserve">Déduction de 0,25 par carreau ou coupe manquants </t>
  </si>
  <si>
    <t>Déduction de 0,25 par erreur de couleur</t>
  </si>
  <si>
    <t>Déduction de 0,125 par mm de creux ou bosse</t>
  </si>
  <si>
    <t>Apparence générale MURAL</t>
  </si>
  <si>
    <t>Apparence générale 3D</t>
  </si>
  <si>
    <t>Coupes MURAL</t>
  </si>
  <si>
    <t>Coupes 3D (biseaux)</t>
  </si>
  <si>
    <t>A Coupes chiffre 2</t>
  </si>
  <si>
    <t>A Coupes chiffre 3</t>
  </si>
  <si>
    <t>A Coupes aérogare</t>
  </si>
  <si>
    <t>Niveau MURAL</t>
  </si>
  <si>
    <t>Niveau 3D</t>
  </si>
  <si>
    <t>A Niveau N2</t>
  </si>
  <si>
    <t>Aplomb MURAL</t>
  </si>
  <si>
    <t>A Niveau arête supérieur N1</t>
  </si>
  <si>
    <t>A Niveau N3</t>
  </si>
  <si>
    <t>B Niveau rangée supérieure N4</t>
  </si>
  <si>
    <t>A Aplomb côté gauche A1</t>
  </si>
  <si>
    <t>A Aplomb côté milieu A2</t>
  </si>
  <si>
    <t>B Aplomb côté gauche A4</t>
  </si>
  <si>
    <t>B Aplomb côté droit  A5</t>
  </si>
  <si>
    <t>Equerrage MURAL-3D</t>
  </si>
  <si>
    <t xml:space="preserve">A Equerrage côté gauche </t>
  </si>
  <si>
    <t xml:space="preserve">A Equerrage côté droit </t>
  </si>
  <si>
    <t>Alignements MURAL</t>
  </si>
  <si>
    <t>Alignements 3D</t>
  </si>
  <si>
    <t>C Alignement panneau AL4</t>
  </si>
  <si>
    <t>B Alignement horizontal AL1</t>
  </si>
  <si>
    <t>B Alignement vertical AL2</t>
  </si>
  <si>
    <t>B Alignement vertical AL3</t>
  </si>
  <si>
    <t>Cotes MURAL</t>
  </si>
  <si>
    <t>Cotes 3D</t>
  </si>
  <si>
    <t>A Cote  N1</t>
  </si>
  <si>
    <t>A Cote  N2</t>
  </si>
  <si>
    <t>A Cote  N3</t>
  </si>
  <si>
    <t>A Cote  N4</t>
  </si>
  <si>
    <t>A Cote  N5</t>
  </si>
  <si>
    <t>A Cote  N6</t>
  </si>
  <si>
    <t>A Cote  N7</t>
  </si>
  <si>
    <t>A Cote  N8</t>
  </si>
  <si>
    <t>C Cote épaisseur</t>
  </si>
  <si>
    <t>Déduire 0,20 pour 1 mm d'erreur</t>
  </si>
  <si>
    <t>Respect du sujet MURAL</t>
  </si>
  <si>
    <t>Respect du sujet 3D</t>
  </si>
  <si>
    <t>B Sujet conforme au plan</t>
  </si>
  <si>
    <t>Planéïté du MURAL</t>
  </si>
  <si>
    <t>Planéïté du 3D</t>
  </si>
  <si>
    <t>B Aplomb face avant  A6</t>
  </si>
  <si>
    <t>A Aplomb côté droit A3</t>
  </si>
  <si>
    <t>A Diagonale de gauche bas à droite haut P1</t>
  </si>
  <si>
    <t>A Diagonale de droite bas à gauche haut P2</t>
  </si>
  <si>
    <t>A Diagonale  chiffre 2 de gauche bas à droite haut P3</t>
  </si>
  <si>
    <t>A Diagonale chiffre 3 de gauche bas à droite haut P4</t>
  </si>
  <si>
    <t>B panneau diagonale de gauche bas à droite haut P5</t>
  </si>
  <si>
    <t>Déduction de 0,5 par mm de creux ou bosse</t>
  </si>
  <si>
    <t>oui = 2    non = 0</t>
  </si>
  <si>
    <t>Déduire 0,65 pour 1 mm d'erreur</t>
  </si>
  <si>
    <t>Déduire 0,275 pour 1 mm d'erreur</t>
  </si>
  <si>
    <t>Découpes et biseaux</t>
  </si>
  <si>
    <t xml:space="preserve">Déduction de 0,125 par carreau ou coupe manquants </t>
  </si>
  <si>
    <t>Déduire 0,75 pour 1 mm d'erreur</t>
  </si>
  <si>
    <t>WALL AND FLOOR TILING -   REGIONAL QUALIFYING ROUND   13h</t>
  </si>
  <si>
    <t>Déduction de 0,25 par erreur de calepinage</t>
  </si>
  <si>
    <t>Aplomb  3D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</si>
</sst>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color theme="1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sz val="10"/>
      <color rgb="FFFFFFFF"/>
      <name val="Arial"/>
      <family val="2"/>
    </font>
    <font>
      <sz val="18"/>
      <color indexed="9"/>
      <name val="Arial"/>
      <family val="2"/>
    </font>
    <font>
      <sz val="16"/>
      <color indexed="9"/>
      <name val="Arial"/>
      <family val="2"/>
    </font>
    <font>
      <sz val="10"/>
      <name val="Arial"/>
      <family val="2"/>
    </font>
    <font>
      <sz val="10"/>
      <color indexed="8"/>
      <name val="Arial"/>
      <family val="2"/>
      <charset val="1"/>
    </font>
    <font>
      <sz val="10"/>
      <name val="Arial"/>
      <family val="2"/>
      <charset val="1"/>
    </font>
    <font>
      <sz val="10"/>
      <color theme="1"/>
      <name val="Arial"/>
      <family val="2"/>
    </font>
    <font>
      <sz val="10"/>
      <color theme="1"/>
      <name val="Arial"/>
      <family val="2"/>
      <charset val="1"/>
    </font>
    <font>
      <sz val="10"/>
      <color rgb="FFFF0000"/>
      <name val="Arial"/>
      <family val="2"/>
      <charset val="1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rgb="FF969696"/>
        <bgColor rgb="FF000000"/>
      </patternFill>
    </fill>
    <fill>
      <patternFill patternType="none"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8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indexed="8"/>
      </right>
      <top/>
      <bottom/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/>
      <top/>
      <bottom/>
      <diagonal/>
    </border>
    <border>
      <left/>
      <right style="medium">
        <color indexed="8"/>
      </right>
      <top/>
      <bottom/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8"/>
      </right>
      <top/>
      <bottom style="medium">
        <color indexed="8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0" fontId="8" fillId="4" borderId="12"/>
    <xf numFmtId="0" fontId="10" fillId="4" borderId="12"/>
  </cellStyleXfs>
  <cellXfs count="164">
    <xf numFmtId="0" fontId="0" fillId="0" borderId="0" xfId="0"/>
    <xf numFmtId="0" fontId="0" fillId="0" borderId="0" xfId="0" applyFont="1"/>
    <xf numFmtId="0" fontId="2" fillId="0" borderId="0" xfId="0" applyFont="1" applyFill="1" applyBorder="1" applyAlignment="1">
      <alignment horizontal="center" vertical="center"/>
    </xf>
    <xf numFmtId="2" fontId="0" fillId="0" borderId="0" xfId="0" applyNumberFormat="1"/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7" fillId="0" borderId="6" xfId="0" applyFont="1" applyBorder="1" applyAlignment="1">
      <alignment horizontal="left" vertical="center"/>
    </xf>
    <xf numFmtId="0" fontId="7" fillId="0" borderId="8" xfId="0" applyFont="1" applyBorder="1" applyAlignment="1">
      <alignment horizontal="center" vertical="center"/>
    </xf>
    <xf numFmtId="2" fontId="7" fillId="0" borderId="8" xfId="0" applyNumberFormat="1" applyFont="1" applyBorder="1" applyAlignment="1">
      <alignment horizontal="center" vertical="center"/>
    </xf>
    <xf numFmtId="2" fontId="7" fillId="0" borderId="6" xfId="0" applyNumberFormat="1" applyFont="1" applyBorder="1" applyAlignment="1">
      <alignment horizontal="center" vertical="center"/>
    </xf>
    <xf numFmtId="0" fontId="7" fillId="0" borderId="9" xfId="0" applyFont="1" applyBorder="1" applyAlignment="1">
      <alignment horizontal="left" vertical="center"/>
    </xf>
    <xf numFmtId="2" fontId="7" fillId="0" borderId="11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0" borderId="0" xfId="0"/>
    <xf numFmtId="0" fontId="7" fillId="0" borderId="13" xfId="0" applyFont="1" applyBorder="1" applyAlignment="1">
      <alignment horizontal="left" vertical="center"/>
    </xf>
    <xf numFmtId="2" fontId="7" fillId="0" borderId="13" xfId="0" applyNumberFormat="1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2" fontId="7" fillId="0" borderId="7" xfId="0" applyNumberFormat="1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9" fillId="4" borderId="13" xfId="1" applyFont="1" applyBorder="1" applyAlignment="1">
      <alignment horizontal="center"/>
    </xf>
    <xf numFmtId="0" fontId="9" fillId="4" borderId="13" xfId="1" applyFont="1" applyBorder="1" applyAlignment="1">
      <alignment horizontal="left"/>
    </xf>
    <xf numFmtId="0" fontId="9" fillId="4" borderId="13" xfId="1" applyNumberFormat="1" applyFont="1" applyBorder="1" applyAlignment="1">
      <alignment horizontal="center"/>
    </xf>
    <xf numFmtId="0" fontId="9" fillId="4" borderId="10" xfId="1" applyFont="1" applyBorder="1" applyAlignment="1">
      <alignment horizontal="left"/>
    </xf>
    <xf numFmtId="0" fontId="9" fillId="4" borderId="13" xfId="1" applyNumberFormat="1" applyFont="1" applyBorder="1" applyAlignment="1">
      <alignment horizontal="left"/>
    </xf>
    <xf numFmtId="0" fontId="0" fillId="0" borderId="10" xfId="0" applyBorder="1"/>
    <xf numFmtId="0" fontId="9" fillId="4" borderId="12" xfId="1" applyFont="1" applyBorder="1" applyAlignment="1">
      <alignment horizontal="center"/>
    </xf>
    <xf numFmtId="0" fontId="8" fillId="4" borderId="10" xfId="1" applyBorder="1"/>
    <xf numFmtId="2" fontId="9" fillId="4" borderId="13" xfId="1" applyNumberFormat="1" applyFont="1" applyBorder="1" applyAlignment="1">
      <alignment horizontal="center"/>
    </xf>
    <xf numFmtId="0" fontId="2" fillId="0" borderId="13" xfId="0" applyFont="1" applyBorder="1" applyAlignment="1">
      <alignment horizontal="left" vertical="center"/>
    </xf>
    <xf numFmtId="0" fontId="7" fillId="0" borderId="12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7" fillId="0" borderId="6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3" xfId="0" applyFont="1" applyBorder="1" applyAlignment="1">
      <alignment horizontal="left" vertical="center"/>
    </xf>
    <xf numFmtId="0" fontId="0" fillId="0" borderId="0" xfId="0"/>
    <xf numFmtId="2" fontId="11" fillId="4" borderId="13" xfId="1" applyNumberFormat="1" applyFont="1" applyBorder="1" applyAlignment="1">
      <alignment horizontal="center"/>
    </xf>
    <xf numFmtId="0" fontId="7" fillId="0" borderId="13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2" fontId="2" fillId="0" borderId="8" xfId="0" applyNumberFormat="1" applyFont="1" applyBorder="1" applyAlignment="1">
      <alignment horizontal="center" vertical="center"/>
    </xf>
    <xf numFmtId="0" fontId="12" fillId="4" borderId="13" xfId="1" applyFont="1" applyBorder="1" applyAlignment="1">
      <alignment horizontal="left"/>
    </xf>
    <xf numFmtId="2" fontId="0" fillId="0" borderId="0" xfId="0" applyNumberFormat="1" applyFont="1" applyAlignment="1">
      <alignment horizontal="center"/>
    </xf>
    <xf numFmtId="2" fontId="0" fillId="0" borderId="0" xfId="0" applyNumberFormat="1" applyFont="1"/>
    <xf numFmtId="0" fontId="2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 wrapText="1"/>
    </xf>
    <xf numFmtId="0" fontId="9" fillId="4" borderId="19" xfId="1" applyFont="1" applyBorder="1" applyAlignment="1">
      <alignment horizontal="center"/>
    </xf>
    <xf numFmtId="0" fontId="7" fillId="0" borderId="21" xfId="0" applyFont="1" applyBorder="1" applyAlignment="1">
      <alignment horizontal="left" vertical="center"/>
    </xf>
    <xf numFmtId="0" fontId="7" fillId="0" borderId="13" xfId="0" applyFont="1" applyBorder="1" applyAlignment="1">
      <alignment horizontal="left" vertical="center"/>
    </xf>
    <xf numFmtId="0" fontId="0" fillId="0" borderId="0" xfId="0"/>
    <xf numFmtId="0" fontId="7" fillId="0" borderId="13" xfId="0" applyFont="1" applyBorder="1" applyAlignment="1">
      <alignment horizontal="left" vertical="center"/>
    </xf>
    <xf numFmtId="0" fontId="0" fillId="0" borderId="0" xfId="0"/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left" vertical="center"/>
    </xf>
    <xf numFmtId="0" fontId="0" fillId="0" borderId="0" xfId="0" applyAlignment="1">
      <alignment horizontal="left"/>
    </xf>
    <xf numFmtId="0" fontId="0" fillId="4" borderId="13" xfId="0" applyNumberFormat="1" applyFont="1" applyFill="1" applyBorder="1" applyAlignment="1">
      <alignment horizontal="left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7" fillId="0" borderId="9" xfId="0" applyFont="1" applyBorder="1" applyAlignment="1">
      <alignment horizontal="right" vertical="center"/>
    </xf>
    <xf numFmtId="0" fontId="0" fillId="4" borderId="14" xfId="0" applyNumberFormat="1" applyFont="1" applyFill="1" applyBorder="1" applyAlignment="1">
      <alignment horizontal="right"/>
    </xf>
    <xf numFmtId="0" fontId="0" fillId="4" borderId="15" xfId="0" applyNumberFormat="1" applyFont="1" applyFill="1" applyBorder="1" applyAlignment="1">
      <alignment horizontal="right"/>
    </xf>
    <xf numFmtId="0" fontId="2" fillId="0" borderId="17" xfId="0" applyFont="1" applyBorder="1" applyAlignment="1">
      <alignment horizontal="left" vertical="center"/>
    </xf>
    <xf numFmtId="0" fontId="7" fillId="0" borderId="14" xfId="0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0" fontId="0" fillId="4" borderId="7" xfId="0" applyNumberFormat="1" applyFont="1" applyFill="1" applyBorder="1" applyAlignment="1">
      <alignment horizontal="left"/>
    </xf>
    <xf numFmtId="0" fontId="7" fillId="0" borderId="16" xfId="0" applyFont="1" applyBorder="1" applyAlignment="1">
      <alignment horizontal="left" vertical="center"/>
    </xf>
    <xf numFmtId="0" fontId="7" fillId="0" borderId="12" xfId="0" applyFont="1" applyBorder="1" applyAlignment="1">
      <alignment horizontal="left" vertical="center"/>
    </xf>
    <xf numFmtId="0" fontId="7" fillId="0" borderId="13" xfId="0" applyFont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0" fillId="0" borderId="0" xfId="0"/>
    <xf numFmtId="0" fontId="0" fillId="4" borderId="13" xfId="0" applyNumberFormat="1" applyFont="1" applyFill="1" applyBorder="1"/>
    <xf numFmtId="0" fontId="2" fillId="0" borderId="6" xfId="0" applyFont="1" applyBorder="1" applyAlignment="1">
      <alignment horizontal="left" vertical="center"/>
    </xf>
    <xf numFmtId="0" fontId="14" fillId="0" borderId="0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2" fontId="14" fillId="0" borderId="0" xfId="0" applyNumberFormat="1" applyFont="1" applyFill="1" applyBorder="1" applyAlignment="1">
      <alignment horizontal="center" vertical="center"/>
    </xf>
    <xf numFmtId="0" fontId="0" fillId="0" borderId="23" xfId="0" applyFont="1" applyBorder="1"/>
  </cellXfs>
  <cellStyles count="3">
    <cellStyle name="Excel Built-in Normal" xfId="1"/>
    <cellStyle name="Normal" xfId="0" builtinId="0" customBuiltin="1"/>
    <cellStyle name="Normal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N171"/>
  <sheetViews>
    <sheetView tabSelected="1" zoomScale="85" zoomScaleNormal="85" zoomScaleSheetLayoutView="70" workbookViewId="0">
      <selection sqref="A1:K1"/>
    </sheetView>
  </sheetViews>
  <sheetFormatPr baseColWidth="10" defaultColWidth="8.85546875" defaultRowHeight="12.75" x14ac:dyDescent="0.2"/>
  <cols>
    <col min="1" max="1" width="7.7109375" customWidth="1"/>
    <col min="2" max="2" width="39" customWidth="1"/>
    <col min="3" max="3" width="7.85546875" customWidth="1"/>
    <col min="4" max="4" width="8.42578125" customWidth="1"/>
    <col min="5" max="5" width="52.140625" customWidth="1"/>
    <col min="6" max="6" width="8" customWidth="1"/>
    <col min="7" max="7" width="49.28515625" bestFit="1" customWidth="1"/>
    <col min="8" max="8" width="15.42578125" style="101" customWidth="1"/>
    <col min="9" max="9" width="11.28515625" style="101" customWidth="1"/>
    <col min="10" max="10" width="11" customWidth="1"/>
    <col min="11" max="11" width="10.7109375" customWidth="1"/>
    <col min="12" max="12" width="12.5703125" style="1" customWidth="1"/>
    <col min="13" max="13" width="10.7109375" style="1" customWidth="1"/>
    <col min="14" max="14" width="6.5703125" style="1" bestFit="1" customWidth="1"/>
  </cols>
  <sheetData>
    <row r="1" spans="1:13" ht="48.95" customHeight="1" thickBot="1" x14ac:dyDescent="0.25">
      <c r="A1" s="135" t="s">
        <v>165</v>
      </c>
      <c r="B1" s="136"/>
      <c r="C1" s="136"/>
      <c r="D1" s="136"/>
      <c r="E1" s="136"/>
      <c r="F1" s="136"/>
      <c r="G1" s="136"/>
      <c r="H1" s="136"/>
      <c r="I1" s="136"/>
      <c r="J1" s="136"/>
      <c r="K1" s="137"/>
    </row>
    <row r="2" spans="1:13" ht="36" customHeight="1" thickBot="1" x14ac:dyDescent="0.25">
      <c r="C2" s="2"/>
      <c r="E2" s="2"/>
      <c r="J2" s="2"/>
    </row>
    <row r="3" spans="1:13" ht="35.1" customHeight="1" thickBot="1" x14ac:dyDescent="0.25">
      <c r="A3" s="132" t="s">
        <v>13</v>
      </c>
      <c r="B3" s="133"/>
      <c r="C3" s="133"/>
      <c r="D3" s="133"/>
      <c r="E3" s="133"/>
      <c r="F3" s="133"/>
      <c r="G3" s="133"/>
      <c r="H3" s="133"/>
      <c r="I3" s="133"/>
      <c r="J3" s="133"/>
      <c r="K3" s="134"/>
    </row>
    <row r="4" spans="1:13" ht="35.1" customHeight="1" thickBot="1" x14ac:dyDescent="0.25">
      <c r="A4" s="8" t="s">
        <v>14</v>
      </c>
      <c r="B4" s="129" t="s">
        <v>16</v>
      </c>
      <c r="C4" s="130"/>
      <c r="D4" s="130"/>
      <c r="E4" s="130"/>
      <c r="F4" s="130"/>
      <c r="G4" s="130"/>
      <c r="H4" s="131"/>
      <c r="I4" s="9" t="s">
        <v>16</v>
      </c>
      <c r="J4" s="9" t="s">
        <v>17</v>
      </c>
      <c r="K4" s="9" t="s">
        <v>21</v>
      </c>
    </row>
    <row r="5" spans="1:13" ht="24.95" customHeight="1" x14ac:dyDescent="0.2">
      <c r="A5" s="117">
        <v>1</v>
      </c>
      <c r="B5" s="138" t="s">
        <v>42</v>
      </c>
      <c r="C5" s="139"/>
      <c r="D5" s="139"/>
      <c r="E5" s="139"/>
      <c r="F5" s="139"/>
      <c r="G5" s="139"/>
      <c r="H5" s="140"/>
      <c r="I5" s="16">
        <v>1</v>
      </c>
      <c r="J5" s="110">
        <f>SUMIF(I31:I171, A5, K31:K171)</f>
        <v>1</v>
      </c>
      <c r="K5" s="15">
        <f t="shared" ref="K5:K12" si="0">ABS(I5-J5)</f>
        <v>0</v>
      </c>
    </row>
    <row r="6" spans="1:13" ht="24.95" customHeight="1" x14ac:dyDescent="0.2">
      <c r="A6" s="118">
        <v>2</v>
      </c>
      <c r="B6" s="138" t="s">
        <v>43</v>
      </c>
      <c r="C6" s="139"/>
      <c r="D6" s="139"/>
      <c r="E6" s="139"/>
      <c r="F6" s="139"/>
      <c r="G6" s="139"/>
      <c r="H6" s="140"/>
      <c r="I6" s="16">
        <v>0.5</v>
      </c>
      <c r="J6" s="110">
        <f>SUMIF(I31:I171, A6, K31:K171)</f>
        <v>0</v>
      </c>
      <c r="K6" s="15">
        <f t="shared" si="0"/>
        <v>0.5</v>
      </c>
    </row>
    <row r="7" spans="1:13" ht="24.95" customHeight="1" x14ac:dyDescent="0.2">
      <c r="A7" s="118">
        <v>3</v>
      </c>
      <c r="B7" s="138" t="s">
        <v>44</v>
      </c>
      <c r="C7" s="139"/>
      <c r="D7" s="139"/>
      <c r="E7" s="139"/>
      <c r="F7" s="139"/>
      <c r="G7" s="139"/>
      <c r="H7" s="140"/>
      <c r="I7" s="16">
        <v>1</v>
      </c>
      <c r="J7" s="110">
        <f>SUMIF(I31:I171, A7, K31:K171)</f>
        <v>1</v>
      </c>
      <c r="K7" s="15">
        <f t="shared" si="0"/>
        <v>0</v>
      </c>
    </row>
    <row r="8" spans="1:13" ht="24.95" customHeight="1" x14ac:dyDescent="0.2">
      <c r="A8" s="118">
        <v>4</v>
      </c>
      <c r="B8" s="138" t="s">
        <v>45</v>
      </c>
      <c r="C8" s="139"/>
      <c r="D8" s="139"/>
      <c r="E8" s="139"/>
      <c r="F8" s="139"/>
      <c r="G8" s="139"/>
      <c r="H8" s="140"/>
      <c r="I8" s="16">
        <v>4</v>
      </c>
      <c r="J8" s="110">
        <f>SUMIF(I31:I171, A8, K31:K171)</f>
        <v>4</v>
      </c>
      <c r="K8" s="15">
        <f t="shared" si="0"/>
        <v>0</v>
      </c>
    </row>
    <row r="9" spans="1:13" ht="24.95" customHeight="1" x14ac:dyDescent="0.2">
      <c r="A9" s="118">
        <v>5</v>
      </c>
      <c r="B9" s="138" t="s">
        <v>46</v>
      </c>
      <c r="C9" s="139"/>
      <c r="D9" s="139"/>
      <c r="E9" s="139"/>
      <c r="F9" s="139"/>
      <c r="G9" s="139"/>
      <c r="H9" s="140"/>
      <c r="I9" s="16">
        <v>8.5</v>
      </c>
      <c r="J9" s="110">
        <f>SUMIF(I31:I171, A9, K31:K171)</f>
        <v>8.5</v>
      </c>
      <c r="K9" s="15">
        <f t="shared" ref="K9:K10" si="1">ABS(I9-J9)</f>
        <v>0</v>
      </c>
    </row>
    <row r="10" spans="1:13" ht="24.95" customHeight="1" x14ac:dyDescent="0.2">
      <c r="A10" s="119">
        <v>6</v>
      </c>
      <c r="B10" s="149" t="s">
        <v>48</v>
      </c>
      <c r="C10" s="150"/>
      <c r="D10" s="150"/>
      <c r="E10" s="150"/>
      <c r="F10" s="150"/>
      <c r="G10" s="150"/>
      <c r="H10" s="150"/>
      <c r="I10" s="87">
        <v>5</v>
      </c>
      <c r="J10" s="110">
        <f>SUMIF(I31:I171, A10, K31:K171)</f>
        <v>5</v>
      </c>
      <c r="K10" s="87">
        <f t="shared" si="1"/>
        <v>0</v>
      </c>
      <c r="L10" s="112">
        <f>SUM(J5:J12)</f>
        <v>40</v>
      </c>
      <c r="M10" s="1" t="s">
        <v>101</v>
      </c>
    </row>
    <row r="11" spans="1:13" ht="24.95" customHeight="1" x14ac:dyDescent="0.2">
      <c r="A11" s="118">
        <v>7</v>
      </c>
      <c r="B11" s="138" t="s">
        <v>47</v>
      </c>
      <c r="C11" s="139"/>
      <c r="D11" s="139"/>
      <c r="E11" s="139"/>
      <c r="F11" s="139"/>
      <c r="G11" s="139"/>
      <c r="H11" s="140"/>
      <c r="I11" s="16">
        <v>20</v>
      </c>
      <c r="J11" s="15">
        <f>SUMIF(I31:I171, A11, K31:K171)</f>
        <v>20.500000000000004</v>
      </c>
      <c r="K11" s="15">
        <f t="shared" si="0"/>
        <v>0.50000000000000355</v>
      </c>
      <c r="L11" s="112">
        <f>N169</f>
        <v>40</v>
      </c>
      <c r="M11" s="1" t="s">
        <v>97</v>
      </c>
    </row>
    <row r="12" spans="1:13" ht="24.95" customHeight="1" thickBot="1" x14ac:dyDescent="0.25">
      <c r="A12" s="120">
        <v>8</v>
      </c>
      <c r="B12" s="143"/>
      <c r="C12" s="144"/>
      <c r="D12" s="144"/>
      <c r="E12" s="144"/>
      <c r="F12" s="144"/>
      <c r="G12" s="144"/>
      <c r="H12" s="145"/>
      <c r="I12" s="18"/>
      <c r="J12" s="18">
        <f>SUMIF(I31:I167, A12, K31:K167)</f>
        <v>0</v>
      </c>
      <c r="K12" s="18">
        <f t="shared" si="0"/>
        <v>0</v>
      </c>
      <c r="L12" s="112">
        <f>SUM(I5:I12)</f>
        <v>40</v>
      </c>
      <c r="M12" s="1" t="s">
        <v>96</v>
      </c>
    </row>
    <row r="13" spans="1:13" ht="24.95" customHeight="1" thickBot="1" x14ac:dyDescent="0.25">
      <c r="C13" s="7"/>
      <c r="E13" s="7"/>
      <c r="I13" s="141" t="s">
        <v>23</v>
      </c>
      <c r="J13" s="142"/>
      <c r="K13" s="18">
        <f>SUM(K5:K12)</f>
        <v>1.0000000000000036</v>
      </c>
    </row>
    <row r="14" spans="1:13" x14ac:dyDescent="0.2">
      <c r="C14" s="7"/>
      <c r="E14" s="7"/>
      <c r="I14" s="11"/>
      <c r="J14" s="11"/>
      <c r="K14" s="12"/>
    </row>
    <row r="15" spans="1:13" ht="13.5" thickBot="1" x14ac:dyDescent="0.25">
      <c r="C15" s="7"/>
      <c r="E15" s="7"/>
      <c r="I15" s="10"/>
      <c r="J15" s="7"/>
    </row>
    <row r="16" spans="1:13" ht="35.1" customHeight="1" thickBot="1" x14ac:dyDescent="0.25">
      <c r="A16" s="132" t="s">
        <v>20</v>
      </c>
      <c r="B16" s="133"/>
      <c r="C16" s="133"/>
      <c r="D16" s="133"/>
      <c r="E16" s="133"/>
      <c r="F16" s="133"/>
      <c r="G16" s="133"/>
      <c r="H16" s="133"/>
      <c r="I16" s="133"/>
      <c r="J16" s="133"/>
      <c r="K16" s="134"/>
    </row>
    <row r="17" spans="1:14" ht="35.1" customHeight="1" thickBot="1" x14ac:dyDescent="0.25">
      <c r="A17" s="8" t="s">
        <v>22</v>
      </c>
      <c r="B17" s="154" t="s">
        <v>15</v>
      </c>
      <c r="C17" s="155"/>
      <c r="D17" s="155"/>
      <c r="E17" s="155"/>
      <c r="F17" s="155"/>
      <c r="G17" s="155"/>
      <c r="H17" s="155"/>
      <c r="I17" s="155"/>
      <c r="J17" s="156"/>
      <c r="K17" s="8" t="s">
        <v>0</v>
      </c>
    </row>
    <row r="18" spans="1:14" ht="24.95" customHeight="1" x14ac:dyDescent="0.2">
      <c r="A18" s="117" t="s">
        <v>24</v>
      </c>
      <c r="B18" s="138" t="s">
        <v>49</v>
      </c>
      <c r="C18" s="157"/>
      <c r="D18" s="157"/>
      <c r="E18" s="157"/>
      <c r="F18" s="157"/>
      <c r="G18" s="157"/>
      <c r="H18" s="157"/>
      <c r="I18" s="157"/>
      <c r="J18" s="158"/>
      <c r="K18" s="16">
        <f>N30</f>
        <v>4</v>
      </c>
    </row>
    <row r="19" spans="1:14" ht="24.95" customHeight="1" x14ac:dyDescent="0.2">
      <c r="A19" s="118" t="s">
        <v>25</v>
      </c>
      <c r="B19" s="159" t="s">
        <v>162</v>
      </c>
      <c r="C19" s="157"/>
      <c r="D19" s="157"/>
      <c r="E19" s="157"/>
      <c r="F19" s="157"/>
      <c r="G19" s="157"/>
      <c r="H19" s="157"/>
      <c r="I19" s="157"/>
      <c r="J19" s="158"/>
      <c r="K19" s="16">
        <f>N64</f>
        <v>5.5</v>
      </c>
    </row>
    <row r="20" spans="1:14" ht="24.95" customHeight="1" x14ac:dyDescent="0.2">
      <c r="A20" s="118" t="s">
        <v>26</v>
      </c>
      <c r="B20" s="151" t="s">
        <v>50</v>
      </c>
      <c r="C20" s="152"/>
      <c r="D20" s="152"/>
      <c r="E20" s="152"/>
      <c r="F20" s="152"/>
      <c r="G20" s="152"/>
      <c r="H20" s="152"/>
      <c r="I20" s="152"/>
      <c r="J20" s="153"/>
      <c r="K20" s="16">
        <f>N98</f>
        <v>4</v>
      </c>
    </row>
    <row r="21" spans="1:14" ht="24.95" customHeight="1" x14ac:dyDescent="0.2">
      <c r="A21" s="118" t="s">
        <v>27</v>
      </c>
      <c r="B21" s="151" t="s">
        <v>51</v>
      </c>
      <c r="C21" s="152"/>
      <c r="D21" s="152"/>
      <c r="E21" s="152"/>
      <c r="F21" s="152"/>
      <c r="G21" s="152"/>
      <c r="H21" s="152"/>
      <c r="I21" s="152"/>
      <c r="J21" s="153"/>
      <c r="K21" s="16">
        <f>N107</f>
        <v>2.8</v>
      </c>
    </row>
    <row r="22" spans="1:14" ht="24.95" customHeight="1" x14ac:dyDescent="0.2">
      <c r="A22" s="118" t="s">
        <v>28</v>
      </c>
      <c r="B22" s="151" t="s">
        <v>52</v>
      </c>
      <c r="C22" s="152"/>
      <c r="D22" s="152"/>
      <c r="E22" s="152"/>
      <c r="F22" s="152"/>
      <c r="G22" s="152"/>
      <c r="H22" s="152"/>
      <c r="I22" s="152"/>
      <c r="J22" s="153"/>
      <c r="K22" s="16">
        <f>N117</f>
        <v>0.8</v>
      </c>
    </row>
    <row r="23" spans="1:14" ht="24.95" customHeight="1" x14ac:dyDescent="0.2">
      <c r="A23" s="118" t="s">
        <v>29</v>
      </c>
      <c r="B23" s="151" t="s">
        <v>53</v>
      </c>
      <c r="C23" s="152"/>
      <c r="D23" s="152"/>
      <c r="E23" s="152"/>
      <c r="F23" s="152"/>
      <c r="G23" s="152"/>
      <c r="H23" s="152"/>
      <c r="I23" s="152"/>
      <c r="J23" s="153"/>
      <c r="K23" s="16">
        <f>N123</f>
        <v>4.4000000000000004</v>
      </c>
    </row>
    <row r="24" spans="1:14" ht="24.95" customHeight="1" x14ac:dyDescent="0.2">
      <c r="A24" s="118" t="s">
        <v>30</v>
      </c>
      <c r="B24" s="151" t="s">
        <v>54</v>
      </c>
      <c r="C24" s="152"/>
      <c r="D24" s="152"/>
      <c r="E24" s="152"/>
      <c r="F24" s="152"/>
      <c r="G24" s="152"/>
      <c r="H24" s="152"/>
      <c r="I24" s="152"/>
      <c r="J24" s="153"/>
      <c r="K24" s="16">
        <f>N132</f>
        <v>8.5</v>
      </c>
    </row>
    <row r="25" spans="1:14" ht="24.95" customHeight="1" x14ac:dyDescent="0.2">
      <c r="A25" s="118" t="s">
        <v>31</v>
      </c>
      <c r="B25" s="151" t="s">
        <v>55</v>
      </c>
      <c r="C25" s="152"/>
      <c r="D25" s="152"/>
      <c r="E25" s="152"/>
      <c r="F25" s="152"/>
      <c r="G25" s="152"/>
      <c r="H25" s="152"/>
      <c r="I25" s="152"/>
      <c r="J25" s="153"/>
      <c r="K25" s="16">
        <f>N146</f>
        <v>5.75</v>
      </c>
    </row>
    <row r="26" spans="1:14" s="83" customFormat="1" ht="24.95" customHeight="1" x14ac:dyDescent="0.2">
      <c r="A26" s="121" t="s">
        <v>32</v>
      </c>
      <c r="B26" s="100" t="s">
        <v>56</v>
      </c>
      <c r="C26" s="99"/>
      <c r="D26" s="99"/>
      <c r="E26" s="99"/>
      <c r="F26" s="99"/>
      <c r="G26" s="99"/>
      <c r="H26" s="86"/>
      <c r="I26" s="86"/>
      <c r="J26" s="84"/>
      <c r="K26" s="85">
        <f>N157</f>
        <v>4.25</v>
      </c>
      <c r="L26" s="1"/>
      <c r="M26" s="1"/>
      <c r="N26" s="1"/>
    </row>
    <row r="27" spans="1:14" ht="24.95" customHeight="1" thickBot="1" x14ac:dyDescent="0.25">
      <c r="A27" s="120"/>
      <c r="B27" s="146"/>
      <c r="C27" s="147"/>
      <c r="D27" s="147"/>
      <c r="E27" s="147"/>
      <c r="F27" s="147"/>
      <c r="G27" s="147"/>
      <c r="H27" s="147"/>
      <c r="I27" s="147"/>
      <c r="J27" s="148"/>
      <c r="K27" s="18"/>
      <c r="L27" s="113">
        <f>SUM(K18:K27)</f>
        <v>40</v>
      </c>
    </row>
    <row r="28" spans="1:14" x14ac:dyDescent="0.2">
      <c r="B28" s="83"/>
      <c r="C28" s="83"/>
      <c r="D28" s="83"/>
      <c r="E28" s="83"/>
      <c r="F28" s="5"/>
      <c r="G28" s="6"/>
      <c r="H28" s="6"/>
      <c r="I28" s="6"/>
      <c r="J28" s="3"/>
    </row>
    <row r="29" spans="1:14" ht="13.5" thickBot="1" x14ac:dyDescent="0.25">
      <c r="C29" s="3"/>
      <c r="H29" s="102"/>
      <c r="I29" s="102"/>
      <c r="J29" s="3"/>
    </row>
    <row r="30" spans="1:14" ht="64.5" thickBot="1" x14ac:dyDescent="0.25">
      <c r="A30" s="122" t="s">
        <v>18</v>
      </c>
      <c r="B30" s="4" t="s">
        <v>19</v>
      </c>
      <c r="C30" s="4" t="s">
        <v>11</v>
      </c>
      <c r="D30" s="4" t="s">
        <v>7</v>
      </c>
      <c r="E30" s="4" t="s">
        <v>1</v>
      </c>
      <c r="F30" s="4" t="s">
        <v>2</v>
      </c>
      <c r="G30" s="4" t="s">
        <v>9</v>
      </c>
      <c r="H30" s="82" t="s">
        <v>10</v>
      </c>
      <c r="I30" s="82" t="s">
        <v>3</v>
      </c>
      <c r="J30" s="4" t="s">
        <v>12</v>
      </c>
      <c r="K30" s="4" t="s">
        <v>4</v>
      </c>
      <c r="L30" s="114" t="s">
        <v>8</v>
      </c>
      <c r="M30" s="115" t="s">
        <v>5</v>
      </c>
      <c r="N30" s="116">
        <f>SUM(K31:K63)</f>
        <v>4</v>
      </c>
    </row>
    <row r="31" spans="1:14" x14ac:dyDescent="0.2">
      <c r="A31" s="123"/>
      <c r="B31" s="90"/>
      <c r="C31" s="14"/>
      <c r="D31" s="13"/>
      <c r="E31" s="13"/>
      <c r="F31" s="13"/>
      <c r="G31" s="13"/>
      <c r="H31" s="103"/>
      <c r="I31" s="103"/>
      <c r="J31" s="13"/>
      <c r="K31" s="13"/>
    </row>
    <row r="32" spans="1:14" x14ac:dyDescent="0.2">
      <c r="A32" s="118" t="s">
        <v>57</v>
      </c>
      <c r="B32" s="109" t="s">
        <v>107</v>
      </c>
      <c r="C32" s="14">
        <v>2</v>
      </c>
      <c r="D32" s="91" t="s">
        <v>58</v>
      </c>
      <c r="E32" s="90" t="s">
        <v>59</v>
      </c>
      <c r="F32" s="89"/>
      <c r="G32" s="90"/>
      <c r="H32" s="103"/>
      <c r="I32" s="14">
        <v>7</v>
      </c>
      <c r="J32" s="14"/>
      <c r="K32" s="97">
        <v>1</v>
      </c>
    </row>
    <row r="33" spans="1:14" s="83" customFormat="1" x14ac:dyDescent="0.2">
      <c r="A33" s="118"/>
      <c r="B33" s="84"/>
      <c r="C33" s="14"/>
      <c r="D33" s="91"/>
      <c r="E33" s="90"/>
      <c r="F33" s="89">
        <v>0</v>
      </c>
      <c r="G33" s="90" t="s">
        <v>60</v>
      </c>
      <c r="H33" s="88"/>
      <c r="I33" s="14"/>
      <c r="J33" s="14"/>
      <c r="K33" s="97"/>
      <c r="L33" s="1"/>
      <c r="M33" s="1"/>
      <c r="N33" s="1"/>
    </row>
    <row r="34" spans="1:14" s="83" customFormat="1" x14ac:dyDescent="0.2">
      <c r="A34" s="118"/>
      <c r="B34" s="84"/>
      <c r="C34" s="14"/>
      <c r="D34" s="91"/>
      <c r="E34" s="90"/>
      <c r="F34" s="89">
        <v>1</v>
      </c>
      <c r="G34" s="90" t="s">
        <v>61</v>
      </c>
      <c r="H34" s="88"/>
      <c r="I34" s="14"/>
      <c r="J34" s="14"/>
      <c r="K34" s="97"/>
      <c r="L34" s="1"/>
      <c r="M34" s="1"/>
      <c r="N34" s="1"/>
    </row>
    <row r="35" spans="1:14" s="83" customFormat="1" x14ac:dyDescent="0.2">
      <c r="A35" s="118"/>
      <c r="B35" s="84"/>
      <c r="C35" s="14"/>
      <c r="D35" s="91"/>
      <c r="E35" s="90"/>
      <c r="F35" s="89">
        <v>2</v>
      </c>
      <c r="G35" s="90" t="s">
        <v>62</v>
      </c>
      <c r="H35" s="88"/>
      <c r="I35" s="14"/>
      <c r="J35" s="14"/>
      <c r="K35" s="97"/>
      <c r="L35" s="1"/>
      <c r="M35" s="1"/>
      <c r="N35" s="1"/>
    </row>
    <row r="36" spans="1:14" s="83" customFormat="1" x14ac:dyDescent="0.2">
      <c r="A36" s="118"/>
      <c r="B36" s="84"/>
      <c r="C36" s="14"/>
      <c r="D36" s="91"/>
      <c r="E36" s="90"/>
      <c r="F36" s="89">
        <v>3</v>
      </c>
      <c r="G36" s="90" t="s">
        <v>63</v>
      </c>
      <c r="H36" s="88"/>
      <c r="I36" s="14"/>
      <c r="J36" s="14"/>
      <c r="K36" s="97"/>
      <c r="L36" s="1"/>
      <c r="M36" s="1"/>
      <c r="N36" s="1"/>
    </row>
    <row r="37" spans="1:14" s="83" customFormat="1" x14ac:dyDescent="0.2">
      <c r="A37" s="118"/>
      <c r="B37" s="84"/>
      <c r="C37" s="14">
        <v>2</v>
      </c>
      <c r="D37" s="91" t="s">
        <v>58</v>
      </c>
      <c r="E37" s="90" t="s">
        <v>64</v>
      </c>
      <c r="F37" s="89"/>
      <c r="G37" s="90"/>
      <c r="H37" s="88"/>
      <c r="I37" s="14">
        <v>7</v>
      </c>
      <c r="J37" s="14"/>
      <c r="K37" s="97">
        <v>1</v>
      </c>
      <c r="L37" s="1"/>
      <c r="M37" s="1"/>
      <c r="N37" s="1"/>
    </row>
    <row r="38" spans="1:14" s="83" customFormat="1" x14ac:dyDescent="0.2">
      <c r="A38" s="118"/>
      <c r="B38" s="84"/>
      <c r="C38" s="14"/>
      <c r="D38" s="91"/>
      <c r="E38" s="90"/>
      <c r="F38" s="89">
        <v>0</v>
      </c>
      <c r="G38" s="90" t="s">
        <v>60</v>
      </c>
      <c r="H38" s="88"/>
      <c r="I38" s="14"/>
      <c r="J38" s="14"/>
      <c r="K38" s="97"/>
      <c r="L38" s="1"/>
      <c r="M38" s="1"/>
      <c r="N38" s="1"/>
    </row>
    <row r="39" spans="1:14" s="83" customFormat="1" x14ac:dyDescent="0.2">
      <c r="A39" s="118"/>
      <c r="B39" s="84"/>
      <c r="C39" s="14"/>
      <c r="D39" s="91"/>
      <c r="E39" s="90"/>
      <c r="F39" s="89">
        <v>1</v>
      </c>
      <c r="G39" s="90" t="s">
        <v>61</v>
      </c>
      <c r="H39" s="88"/>
      <c r="I39" s="14"/>
      <c r="J39" s="14"/>
      <c r="K39" s="97"/>
      <c r="L39" s="1"/>
      <c r="M39" s="1"/>
      <c r="N39" s="1"/>
    </row>
    <row r="40" spans="1:14" s="83" customFormat="1" x14ac:dyDescent="0.2">
      <c r="A40" s="118"/>
      <c r="B40" s="84"/>
      <c r="C40" s="14"/>
      <c r="D40" s="91"/>
      <c r="E40" s="90"/>
      <c r="F40" s="89">
        <v>2</v>
      </c>
      <c r="G40" s="90" t="s">
        <v>62</v>
      </c>
      <c r="H40" s="88"/>
      <c r="I40" s="14"/>
      <c r="J40" s="14"/>
      <c r="K40" s="97"/>
      <c r="L40" s="1"/>
      <c r="M40" s="1"/>
      <c r="N40" s="1"/>
    </row>
    <row r="41" spans="1:14" s="83" customFormat="1" x14ac:dyDescent="0.2">
      <c r="A41" s="118"/>
      <c r="B41" s="84"/>
      <c r="C41" s="14"/>
      <c r="D41" s="91"/>
      <c r="E41" s="90"/>
      <c r="F41" s="89">
        <v>3</v>
      </c>
      <c r="G41" s="90" t="s">
        <v>65</v>
      </c>
      <c r="H41" s="88"/>
      <c r="I41" s="14"/>
      <c r="J41" s="14"/>
      <c r="K41" s="97"/>
      <c r="L41" s="1"/>
      <c r="M41" s="1"/>
      <c r="N41" s="1"/>
    </row>
    <row r="42" spans="1:14" s="83" customFormat="1" x14ac:dyDescent="0.2">
      <c r="A42" s="118"/>
      <c r="B42" s="84"/>
      <c r="C42" s="14">
        <v>2</v>
      </c>
      <c r="D42" s="91" t="s">
        <v>58</v>
      </c>
      <c r="E42" s="90" t="s">
        <v>66</v>
      </c>
      <c r="F42" s="89"/>
      <c r="G42" s="90"/>
      <c r="H42" s="88"/>
      <c r="I42" s="14">
        <v>1</v>
      </c>
      <c r="J42" s="14"/>
      <c r="K42" s="97">
        <v>0.5</v>
      </c>
      <c r="L42" s="1"/>
      <c r="M42" s="1"/>
      <c r="N42" s="1"/>
    </row>
    <row r="43" spans="1:14" s="83" customFormat="1" x14ac:dyDescent="0.2">
      <c r="A43" s="118"/>
      <c r="B43" s="84"/>
      <c r="C43" s="14"/>
      <c r="D43" s="91"/>
      <c r="E43" s="90"/>
      <c r="F43" s="89">
        <v>0</v>
      </c>
      <c r="G43" s="90" t="s">
        <v>60</v>
      </c>
      <c r="H43" s="88"/>
      <c r="I43" s="14"/>
      <c r="J43" s="14"/>
      <c r="K43" s="97"/>
      <c r="L43" s="1"/>
      <c r="M43" s="1"/>
      <c r="N43" s="1"/>
    </row>
    <row r="44" spans="1:14" s="83" customFormat="1" x14ac:dyDescent="0.2">
      <c r="A44" s="118"/>
      <c r="B44" s="84"/>
      <c r="C44" s="14"/>
      <c r="D44" s="91"/>
      <c r="E44" s="90"/>
      <c r="F44" s="89">
        <v>1</v>
      </c>
      <c r="G44" s="90" t="s">
        <v>61</v>
      </c>
      <c r="H44" s="88"/>
      <c r="I44" s="14"/>
      <c r="J44" s="14"/>
      <c r="K44" s="97"/>
      <c r="L44" s="1"/>
      <c r="M44" s="1"/>
      <c r="N44" s="1"/>
    </row>
    <row r="45" spans="1:14" s="83" customFormat="1" x14ac:dyDescent="0.2">
      <c r="A45" s="118"/>
      <c r="B45" s="84"/>
      <c r="C45" s="14"/>
      <c r="D45" s="91"/>
      <c r="E45" s="90"/>
      <c r="F45" s="89">
        <v>2</v>
      </c>
      <c r="G45" s="90" t="s">
        <v>62</v>
      </c>
      <c r="H45" s="88"/>
      <c r="I45" s="14"/>
      <c r="J45" s="14"/>
      <c r="K45" s="97"/>
      <c r="L45" s="1"/>
      <c r="M45" s="1"/>
      <c r="N45" s="1"/>
    </row>
    <row r="46" spans="1:14" s="83" customFormat="1" x14ac:dyDescent="0.2">
      <c r="A46" s="118"/>
      <c r="B46" s="84"/>
      <c r="C46" s="14"/>
      <c r="D46" s="91"/>
      <c r="E46" s="90"/>
      <c r="F46" s="89">
        <v>3</v>
      </c>
      <c r="G46" s="92" t="s">
        <v>67</v>
      </c>
      <c r="H46" s="88"/>
      <c r="I46" s="14"/>
      <c r="J46" s="14"/>
      <c r="K46" s="97"/>
      <c r="L46" s="1"/>
      <c r="M46" s="1"/>
      <c r="N46" s="1"/>
    </row>
    <row r="47" spans="1:14" s="83" customFormat="1" x14ac:dyDescent="0.2">
      <c r="A47" s="123"/>
      <c r="B47" s="90"/>
      <c r="C47" s="14"/>
      <c r="D47" s="14"/>
      <c r="E47" s="84"/>
      <c r="F47" s="14"/>
      <c r="G47" s="84"/>
      <c r="H47" s="88"/>
      <c r="I47" s="14"/>
      <c r="J47" s="14"/>
      <c r="K47" s="90"/>
      <c r="L47" s="1"/>
      <c r="M47" s="1"/>
      <c r="N47" s="1"/>
    </row>
    <row r="48" spans="1:14" s="83" customFormat="1" x14ac:dyDescent="0.2">
      <c r="A48" s="123" t="s">
        <v>68</v>
      </c>
      <c r="B48" s="90" t="s">
        <v>108</v>
      </c>
      <c r="C48" s="14">
        <v>2</v>
      </c>
      <c r="D48" s="91" t="s">
        <v>58</v>
      </c>
      <c r="E48" s="90" t="s">
        <v>69</v>
      </c>
      <c r="F48" s="95"/>
      <c r="G48" s="96"/>
      <c r="H48" s="88"/>
      <c r="I48" s="14">
        <v>7</v>
      </c>
      <c r="J48" s="14"/>
      <c r="K48" s="97">
        <v>0.5</v>
      </c>
      <c r="L48" s="1"/>
      <c r="M48" s="1"/>
      <c r="N48" s="1"/>
    </row>
    <row r="49" spans="1:14" s="83" customFormat="1" x14ac:dyDescent="0.2">
      <c r="A49" s="118"/>
      <c r="B49" s="84"/>
      <c r="C49" s="14"/>
      <c r="D49" s="91"/>
      <c r="E49" s="90"/>
      <c r="F49" s="95">
        <v>0</v>
      </c>
      <c r="G49" s="92" t="s">
        <v>60</v>
      </c>
      <c r="H49" s="88"/>
      <c r="I49" s="14"/>
      <c r="J49" s="14"/>
      <c r="K49" s="97"/>
      <c r="L49" s="1"/>
      <c r="M49" s="1"/>
      <c r="N49" s="1"/>
    </row>
    <row r="50" spans="1:14" s="83" customFormat="1" x14ac:dyDescent="0.2">
      <c r="A50" s="118"/>
      <c r="B50" s="84"/>
      <c r="C50" s="14"/>
      <c r="D50" s="91"/>
      <c r="E50" s="90"/>
      <c r="F50" s="95">
        <v>1</v>
      </c>
      <c r="G50" s="92" t="s">
        <v>61</v>
      </c>
      <c r="H50" s="88"/>
      <c r="I50" s="14"/>
      <c r="J50" s="14"/>
      <c r="K50" s="97"/>
      <c r="L50" s="1"/>
      <c r="M50" s="1"/>
      <c r="N50" s="1"/>
    </row>
    <row r="51" spans="1:14" s="83" customFormat="1" x14ac:dyDescent="0.2">
      <c r="A51" s="118"/>
      <c r="B51" s="84"/>
      <c r="C51" s="14"/>
      <c r="D51" s="91"/>
      <c r="E51" s="90"/>
      <c r="F51" s="95">
        <v>2</v>
      </c>
      <c r="G51" s="92" t="s">
        <v>62</v>
      </c>
      <c r="H51" s="88"/>
      <c r="I51" s="14"/>
      <c r="J51" s="14"/>
      <c r="K51" s="97"/>
      <c r="L51" s="1"/>
      <c r="M51" s="1"/>
      <c r="N51" s="1"/>
    </row>
    <row r="52" spans="1:14" s="83" customFormat="1" x14ac:dyDescent="0.2">
      <c r="A52" s="118"/>
      <c r="B52" s="84"/>
      <c r="C52" s="14"/>
      <c r="D52" s="91"/>
      <c r="E52" s="90"/>
      <c r="F52" s="95">
        <v>3</v>
      </c>
      <c r="G52" s="92" t="s">
        <v>63</v>
      </c>
      <c r="H52" s="88"/>
      <c r="I52" s="14"/>
      <c r="J52" s="14"/>
      <c r="K52" s="97"/>
      <c r="L52" s="1"/>
      <c r="M52" s="1"/>
      <c r="N52" s="1"/>
    </row>
    <row r="53" spans="1:14" s="83" customFormat="1" x14ac:dyDescent="0.2">
      <c r="A53" s="118"/>
      <c r="B53" s="84"/>
      <c r="C53" s="14">
        <v>2</v>
      </c>
      <c r="D53" s="91" t="s">
        <v>58</v>
      </c>
      <c r="E53" s="90" t="s">
        <v>70</v>
      </c>
      <c r="F53" s="95"/>
      <c r="G53" s="96"/>
      <c r="H53" s="88"/>
      <c r="I53" s="14">
        <v>7</v>
      </c>
      <c r="J53" s="14"/>
      <c r="K53" s="97">
        <v>0.5</v>
      </c>
      <c r="L53" s="1"/>
      <c r="M53" s="1"/>
      <c r="N53" s="1"/>
    </row>
    <row r="54" spans="1:14" s="83" customFormat="1" x14ac:dyDescent="0.2">
      <c r="A54" s="118"/>
      <c r="B54" s="84"/>
      <c r="C54" s="14"/>
      <c r="D54" s="91"/>
      <c r="E54" s="90"/>
      <c r="F54" s="95">
        <v>0</v>
      </c>
      <c r="G54" s="92" t="s">
        <v>60</v>
      </c>
      <c r="H54" s="88"/>
      <c r="I54" s="14"/>
      <c r="J54" s="14"/>
      <c r="K54" s="97"/>
      <c r="L54" s="1"/>
      <c r="M54" s="1"/>
      <c r="N54" s="1"/>
    </row>
    <row r="55" spans="1:14" s="83" customFormat="1" x14ac:dyDescent="0.2">
      <c r="A55" s="118"/>
      <c r="B55" s="84"/>
      <c r="C55" s="14"/>
      <c r="D55" s="91"/>
      <c r="E55" s="90"/>
      <c r="F55" s="95">
        <v>1</v>
      </c>
      <c r="G55" s="92" t="s">
        <v>61</v>
      </c>
      <c r="H55" s="88"/>
      <c r="I55" s="14"/>
      <c r="J55" s="14"/>
      <c r="K55" s="97"/>
      <c r="L55" s="1"/>
      <c r="M55" s="1"/>
      <c r="N55" s="1"/>
    </row>
    <row r="56" spans="1:14" s="83" customFormat="1" x14ac:dyDescent="0.2">
      <c r="A56" s="118"/>
      <c r="B56" s="84"/>
      <c r="C56" s="14"/>
      <c r="D56" s="91"/>
      <c r="E56" s="90"/>
      <c r="F56" s="95">
        <v>2</v>
      </c>
      <c r="G56" s="92" t="s">
        <v>62</v>
      </c>
      <c r="H56" s="88"/>
      <c r="I56" s="14"/>
      <c r="J56" s="14"/>
      <c r="K56" s="97"/>
      <c r="L56" s="1"/>
      <c r="M56" s="1"/>
      <c r="N56" s="1"/>
    </row>
    <row r="57" spans="1:14" s="83" customFormat="1" x14ac:dyDescent="0.2">
      <c r="A57" s="118"/>
      <c r="B57" s="84"/>
      <c r="C57" s="14"/>
      <c r="D57" s="91"/>
      <c r="E57" s="90"/>
      <c r="F57" s="95">
        <v>3</v>
      </c>
      <c r="G57" s="92" t="s">
        <v>65</v>
      </c>
      <c r="H57" s="88"/>
      <c r="I57" s="14"/>
      <c r="J57" s="14"/>
      <c r="K57" s="97"/>
      <c r="L57" s="1"/>
      <c r="M57" s="1"/>
      <c r="N57" s="1"/>
    </row>
    <row r="58" spans="1:14" s="83" customFormat="1" x14ac:dyDescent="0.2">
      <c r="A58" s="118"/>
      <c r="B58" s="84"/>
      <c r="C58" s="14">
        <v>2</v>
      </c>
      <c r="D58" s="91" t="s">
        <v>58</v>
      </c>
      <c r="E58" s="90" t="s">
        <v>71</v>
      </c>
      <c r="F58" s="95"/>
      <c r="G58" s="92"/>
      <c r="H58" s="88"/>
      <c r="I58" s="14">
        <v>1</v>
      </c>
      <c r="J58" s="14"/>
      <c r="K58" s="97">
        <v>0.5</v>
      </c>
      <c r="L58" s="1"/>
      <c r="M58" s="1"/>
      <c r="N58" s="1"/>
    </row>
    <row r="59" spans="1:14" s="83" customFormat="1" x14ac:dyDescent="0.2">
      <c r="A59" s="118"/>
      <c r="B59" s="84"/>
      <c r="C59" s="14"/>
      <c r="D59" s="91"/>
      <c r="E59" s="90"/>
      <c r="F59" s="95">
        <v>0</v>
      </c>
      <c r="G59" s="92" t="s">
        <v>60</v>
      </c>
      <c r="H59" s="88"/>
      <c r="I59" s="14"/>
      <c r="J59" s="14"/>
      <c r="K59" s="97"/>
      <c r="L59" s="1"/>
      <c r="M59" s="1"/>
      <c r="N59" s="1"/>
    </row>
    <row r="60" spans="1:14" s="83" customFormat="1" x14ac:dyDescent="0.2">
      <c r="A60" s="118"/>
      <c r="B60" s="84"/>
      <c r="C60" s="14"/>
      <c r="D60" s="91"/>
      <c r="E60" s="90"/>
      <c r="F60" s="95">
        <v>1</v>
      </c>
      <c r="G60" s="92" t="s">
        <v>61</v>
      </c>
      <c r="H60" s="88"/>
      <c r="I60" s="14"/>
      <c r="J60" s="14"/>
      <c r="K60" s="97"/>
      <c r="L60" s="1"/>
      <c r="M60" s="1"/>
      <c r="N60" s="1"/>
    </row>
    <row r="61" spans="1:14" s="83" customFormat="1" x14ac:dyDescent="0.2">
      <c r="A61" s="118"/>
      <c r="B61" s="84"/>
      <c r="C61" s="14"/>
      <c r="D61" s="91"/>
      <c r="E61" s="90"/>
      <c r="F61" s="95">
        <v>2</v>
      </c>
      <c r="G61" s="92" t="s">
        <v>62</v>
      </c>
      <c r="H61" s="88"/>
      <c r="I61" s="14"/>
      <c r="J61" s="14"/>
      <c r="K61" s="97"/>
      <c r="L61" s="1"/>
      <c r="M61" s="1"/>
      <c r="N61" s="1"/>
    </row>
    <row r="62" spans="1:14" s="83" customFormat="1" x14ac:dyDescent="0.2">
      <c r="A62" s="118"/>
      <c r="B62" s="84"/>
      <c r="C62" s="14"/>
      <c r="D62" s="91"/>
      <c r="E62" s="90"/>
      <c r="F62" s="95">
        <v>3</v>
      </c>
      <c r="G62" s="92" t="s">
        <v>67</v>
      </c>
      <c r="H62" s="88"/>
      <c r="I62" s="14"/>
      <c r="J62" s="14"/>
      <c r="K62" s="97"/>
      <c r="L62" s="1"/>
      <c r="M62" s="1"/>
      <c r="N62" s="1"/>
    </row>
    <row r="63" spans="1:14" s="83" customFormat="1" ht="13.5" thickBot="1" x14ac:dyDescent="0.25">
      <c r="A63" s="123"/>
      <c r="B63" s="90"/>
      <c r="C63" s="14"/>
      <c r="D63" s="93"/>
      <c r="E63" s="90"/>
      <c r="G63" s="94"/>
      <c r="H63" s="88"/>
      <c r="I63" s="14"/>
      <c r="J63" s="14"/>
      <c r="K63" s="90"/>
      <c r="L63" s="1"/>
      <c r="M63" s="1"/>
      <c r="N63" s="1"/>
    </row>
    <row r="64" spans="1:14" ht="64.5" thickBot="1" x14ac:dyDescent="0.25">
      <c r="A64" s="122" t="s">
        <v>18</v>
      </c>
      <c r="B64" s="19" t="s">
        <v>19</v>
      </c>
      <c r="C64" s="20" t="s">
        <v>11</v>
      </c>
      <c r="D64" s="21" t="s">
        <v>7</v>
      </c>
      <c r="E64" s="22" t="s">
        <v>1</v>
      </c>
      <c r="F64" s="23" t="s">
        <v>2</v>
      </c>
      <c r="G64" s="24" t="s">
        <v>9</v>
      </c>
      <c r="H64" s="82" t="s">
        <v>10</v>
      </c>
      <c r="I64" s="82" t="s">
        <v>3</v>
      </c>
      <c r="J64" s="25" t="s">
        <v>12</v>
      </c>
      <c r="K64" s="26" t="s">
        <v>4</v>
      </c>
      <c r="L64" s="114" t="s">
        <v>34</v>
      </c>
      <c r="M64" s="115" t="s">
        <v>5</v>
      </c>
      <c r="N64" s="116">
        <f>SUM(K65:K97)</f>
        <v>5.5</v>
      </c>
    </row>
    <row r="65" spans="1:14" x14ac:dyDescent="0.2">
      <c r="A65" s="118"/>
      <c r="B65" s="109"/>
      <c r="C65" s="14"/>
      <c r="D65" s="13"/>
      <c r="E65" s="13"/>
      <c r="F65" s="13"/>
      <c r="G65" s="13"/>
      <c r="H65" s="103"/>
      <c r="I65" s="103"/>
      <c r="J65" s="13"/>
      <c r="K65" s="13"/>
    </row>
    <row r="66" spans="1:14" s="83" customFormat="1" x14ac:dyDescent="0.2">
      <c r="A66" s="118" t="s">
        <v>72</v>
      </c>
      <c r="B66" s="98" t="s">
        <v>109</v>
      </c>
      <c r="C66" s="14">
        <v>2</v>
      </c>
      <c r="D66" s="89" t="s">
        <v>58</v>
      </c>
      <c r="E66" s="90" t="s">
        <v>113</v>
      </c>
      <c r="F66" s="89"/>
      <c r="G66" s="90"/>
      <c r="H66" s="88"/>
      <c r="I66" s="88">
        <v>7</v>
      </c>
      <c r="J66" s="84"/>
      <c r="K66" s="97">
        <v>2</v>
      </c>
      <c r="L66" s="1"/>
      <c r="M66" s="1"/>
      <c r="N66" s="1"/>
    </row>
    <row r="67" spans="1:14" s="83" customFormat="1" x14ac:dyDescent="0.2">
      <c r="A67" s="118"/>
      <c r="B67" s="84"/>
      <c r="C67" s="14"/>
      <c r="D67" s="89"/>
      <c r="E67" s="90"/>
      <c r="F67" s="89">
        <v>0</v>
      </c>
      <c r="G67" s="90" t="s">
        <v>60</v>
      </c>
      <c r="H67" s="88"/>
      <c r="I67" s="88"/>
      <c r="J67" s="84"/>
      <c r="K67" s="97"/>
      <c r="L67" s="1"/>
      <c r="M67" s="1"/>
      <c r="N67" s="1"/>
    </row>
    <row r="68" spans="1:14" s="83" customFormat="1" x14ac:dyDescent="0.2">
      <c r="A68" s="118"/>
      <c r="B68" s="84"/>
      <c r="C68" s="14"/>
      <c r="D68" s="89"/>
      <c r="E68" s="90"/>
      <c r="F68" s="89">
        <v>1</v>
      </c>
      <c r="G68" s="90" t="s">
        <v>61</v>
      </c>
      <c r="H68" s="88"/>
      <c r="I68" s="88"/>
      <c r="J68" s="84"/>
      <c r="K68" s="97"/>
      <c r="L68" s="1"/>
      <c r="M68" s="1"/>
      <c r="N68" s="1"/>
    </row>
    <row r="69" spans="1:14" s="83" customFormat="1" x14ac:dyDescent="0.2">
      <c r="A69" s="118"/>
      <c r="B69" s="84"/>
      <c r="C69" s="14"/>
      <c r="D69" s="89"/>
      <c r="E69" s="90"/>
      <c r="F69" s="89">
        <v>2</v>
      </c>
      <c r="G69" s="90" t="s">
        <v>62</v>
      </c>
      <c r="H69" s="88"/>
      <c r="I69" s="88"/>
      <c r="J69" s="84"/>
      <c r="K69" s="97"/>
      <c r="L69" s="1"/>
      <c r="M69" s="1"/>
      <c r="N69" s="1"/>
    </row>
    <row r="70" spans="1:14" s="83" customFormat="1" x14ac:dyDescent="0.2">
      <c r="A70" s="118"/>
      <c r="B70" s="84"/>
      <c r="C70" s="14"/>
      <c r="D70" s="89"/>
      <c r="E70" s="90"/>
      <c r="F70" s="89">
        <v>3</v>
      </c>
      <c r="G70" s="90" t="s">
        <v>74</v>
      </c>
      <c r="H70" s="88"/>
      <c r="I70" s="88"/>
      <c r="J70" s="84"/>
      <c r="K70" s="97"/>
      <c r="L70" s="1"/>
      <c r="M70" s="1"/>
      <c r="N70" s="1"/>
    </row>
    <row r="71" spans="1:14" s="83" customFormat="1" x14ac:dyDescent="0.2">
      <c r="A71" s="118"/>
      <c r="B71" s="84"/>
      <c r="C71" s="14">
        <v>2</v>
      </c>
      <c r="D71" s="89" t="s">
        <v>58</v>
      </c>
      <c r="E71" s="90" t="s">
        <v>111</v>
      </c>
      <c r="F71" s="89"/>
      <c r="G71" s="90"/>
      <c r="H71" s="88"/>
      <c r="I71" s="88">
        <v>7</v>
      </c>
      <c r="J71" s="84"/>
      <c r="K71" s="97">
        <v>1</v>
      </c>
      <c r="L71" s="1"/>
      <c r="M71" s="1"/>
      <c r="N71" s="1"/>
    </row>
    <row r="72" spans="1:14" s="83" customFormat="1" x14ac:dyDescent="0.2">
      <c r="A72" s="118"/>
      <c r="B72" s="84"/>
      <c r="C72" s="14"/>
      <c r="D72" s="89"/>
      <c r="E72" s="90"/>
      <c r="F72" s="89">
        <v>0</v>
      </c>
      <c r="G72" s="90" t="s">
        <v>60</v>
      </c>
      <c r="H72" s="88"/>
      <c r="I72" s="88"/>
      <c r="J72" s="84"/>
      <c r="K72" s="97"/>
      <c r="L72" s="1"/>
      <c r="M72" s="1"/>
      <c r="N72" s="1"/>
    </row>
    <row r="73" spans="1:14" s="83" customFormat="1" x14ac:dyDescent="0.2">
      <c r="A73" s="118"/>
      <c r="B73" s="84"/>
      <c r="C73" s="14"/>
      <c r="D73" s="89"/>
      <c r="E73" s="90"/>
      <c r="F73" s="89">
        <v>1</v>
      </c>
      <c r="G73" s="90" t="s">
        <v>61</v>
      </c>
      <c r="H73" s="88"/>
      <c r="I73" s="88"/>
      <c r="J73" s="84"/>
      <c r="K73" s="97"/>
      <c r="L73" s="1"/>
      <c r="M73" s="1"/>
      <c r="N73" s="1"/>
    </row>
    <row r="74" spans="1:14" s="83" customFormat="1" x14ac:dyDescent="0.2">
      <c r="A74" s="118"/>
      <c r="B74" s="84"/>
      <c r="C74" s="14"/>
      <c r="D74" s="89"/>
      <c r="E74" s="90"/>
      <c r="F74" s="89">
        <v>2</v>
      </c>
      <c r="G74" s="90" t="s">
        <v>62</v>
      </c>
      <c r="H74" s="88"/>
      <c r="I74" s="88"/>
      <c r="J74" s="84"/>
      <c r="K74" s="97"/>
      <c r="L74" s="1"/>
      <c r="M74" s="1"/>
      <c r="N74" s="1"/>
    </row>
    <row r="75" spans="1:14" s="83" customFormat="1" x14ac:dyDescent="0.2">
      <c r="A75" s="118"/>
      <c r="B75" s="84"/>
      <c r="C75" s="14"/>
      <c r="D75" s="89"/>
      <c r="E75" s="90"/>
      <c r="F75" s="89">
        <v>3</v>
      </c>
      <c r="G75" s="90" t="s">
        <v>74</v>
      </c>
      <c r="H75" s="88"/>
      <c r="I75" s="88"/>
      <c r="J75" s="84"/>
      <c r="K75" s="97"/>
      <c r="L75" s="1"/>
      <c r="M75" s="1"/>
      <c r="N75" s="1"/>
    </row>
    <row r="76" spans="1:14" s="128" customFormat="1" x14ac:dyDescent="0.2">
      <c r="A76" s="118"/>
      <c r="B76" s="127"/>
      <c r="C76" s="118"/>
      <c r="D76" s="89"/>
      <c r="E76" s="90"/>
      <c r="F76" s="89"/>
      <c r="G76" s="90"/>
      <c r="H76" s="88"/>
      <c r="I76" s="88"/>
      <c r="J76" s="127"/>
      <c r="K76" s="97"/>
      <c r="L76" s="1"/>
      <c r="M76" s="1"/>
      <c r="N76" s="1"/>
    </row>
    <row r="77" spans="1:14" s="128" customFormat="1" x14ac:dyDescent="0.2">
      <c r="A77" s="118"/>
      <c r="B77" s="127"/>
      <c r="C77" s="14">
        <v>2</v>
      </c>
      <c r="D77" s="89" t="s">
        <v>58</v>
      </c>
      <c r="E77" s="90" t="s">
        <v>112</v>
      </c>
      <c r="F77" s="89"/>
      <c r="G77" s="90"/>
      <c r="H77" s="88"/>
      <c r="I77" s="88">
        <v>7</v>
      </c>
      <c r="J77" s="127"/>
      <c r="K77" s="97">
        <v>1</v>
      </c>
      <c r="L77" s="1"/>
      <c r="M77" s="1"/>
      <c r="N77" s="1"/>
    </row>
    <row r="78" spans="1:14" s="128" customFormat="1" x14ac:dyDescent="0.2">
      <c r="A78" s="118"/>
      <c r="B78" s="127"/>
      <c r="C78" s="14"/>
      <c r="D78" s="89"/>
      <c r="E78" s="90"/>
      <c r="F78" s="89">
        <v>0</v>
      </c>
      <c r="G78" s="90" t="s">
        <v>60</v>
      </c>
      <c r="H78" s="88"/>
      <c r="I78" s="88"/>
      <c r="J78" s="127"/>
      <c r="K78" s="97"/>
      <c r="L78" s="1"/>
      <c r="M78" s="1"/>
      <c r="N78" s="1"/>
    </row>
    <row r="79" spans="1:14" s="128" customFormat="1" x14ac:dyDescent="0.2">
      <c r="A79" s="118"/>
      <c r="B79" s="127"/>
      <c r="C79" s="14"/>
      <c r="D79" s="89"/>
      <c r="E79" s="90"/>
      <c r="F79" s="89">
        <v>1</v>
      </c>
      <c r="G79" s="90" t="s">
        <v>61</v>
      </c>
      <c r="H79" s="88"/>
      <c r="I79" s="88"/>
      <c r="J79" s="127"/>
      <c r="K79" s="97"/>
      <c r="L79" s="1"/>
      <c r="M79" s="1"/>
      <c r="N79" s="1"/>
    </row>
    <row r="80" spans="1:14" s="128" customFormat="1" x14ac:dyDescent="0.2">
      <c r="A80" s="118"/>
      <c r="B80" s="127"/>
      <c r="C80" s="14"/>
      <c r="D80" s="89"/>
      <c r="E80" s="90"/>
      <c r="F80" s="89">
        <v>2</v>
      </c>
      <c r="G80" s="90" t="s">
        <v>62</v>
      </c>
      <c r="H80" s="88"/>
      <c r="I80" s="88"/>
      <c r="J80" s="127"/>
      <c r="K80" s="97"/>
      <c r="L80" s="1"/>
      <c r="M80" s="1"/>
      <c r="N80" s="1"/>
    </row>
    <row r="81" spans="1:14" s="128" customFormat="1" x14ac:dyDescent="0.2">
      <c r="A81" s="118"/>
      <c r="B81" s="127"/>
      <c r="C81" s="14"/>
      <c r="D81" s="89"/>
      <c r="E81" s="90"/>
      <c r="F81" s="89">
        <v>3</v>
      </c>
      <c r="G81" s="90" t="s">
        <v>74</v>
      </c>
      <c r="H81" s="88"/>
      <c r="I81" s="88"/>
      <c r="J81" s="127"/>
      <c r="K81" s="97"/>
      <c r="L81" s="1"/>
      <c r="M81" s="1"/>
      <c r="N81" s="1"/>
    </row>
    <row r="82" spans="1:14" s="83" customFormat="1" x14ac:dyDescent="0.2">
      <c r="A82" s="118"/>
      <c r="B82" s="84"/>
      <c r="C82" s="14"/>
      <c r="D82" s="89"/>
      <c r="E82" s="90"/>
      <c r="F82" s="89"/>
      <c r="G82" s="90"/>
      <c r="H82" s="88"/>
      <c r="I82" s="88"/>
      <c r="J82" s="84"/>
      <c r="K82" s="97"/>
      <c r="L82" s="1"/>
      <c r="M82" s="1"/>
      <c r="N82" s="1"/>
    </row>
    <row r="83" spans="1:14" s="83" customFormat="1" x14ac:dyDescent="0.2">
      <c r="A83" s="118"/>
      <c r="B83" s="84"/>
      <c r="C83" s="14"/>
      <c r="D83" s="89"/>
      <c r="E83" s="90"/>
      <c r="F83" s="89"/>
      <c r="G83" s="90"/>
      <c r="H83" s="88"/>
      <c r="I83" s="88"/>
      <c r="J83" s="84"/>
      <c r="K83" s="97"/>
      <c r="L83" s="1"/>
      <c r="M83" s="1"/>
      <c r="N83" s="1"/>
    </row>
    <row r="84" spans="1:14" s="83" customFormat="1" x14ac:dyDescent="0.2">
      <c r="A84" s="118"/>
      <c r="B84" s="84"/>
      <c r="C84" s="14"/>
      <c r="D84" s="90"/>
      <c r="E84" s="90"/>
      <c r="F84" s="89"/>
      <c r="G84" s="90"/>
      <c r="H84" s="88"/>
      <c r="I84" s="88"/>
      <c r="J84" s="84"/>
      <c r="K84" s="90"/>
      <c r="L84" s="1"/>
      <c r="M84" s="1"/>
      <c r="N84" s="1"/>
    </row>
    <row r="85" spans="1:14" s="83" customFormat="1" x14ac:dyDescent="0.2">
      <c r="A85" s="118"/>
      <c r="B85" s="98"/>
      <c r="C85" s="14"/>
      <c r="D85" s="90"/>
      <c r="E85" s="90"/>
      <c r="F85" s="90"/>
      <c r="G85" s="90"/>
      <c r="H85" s="88"/>
      <c r="I85" s="88"/>
      <c r="J85" s="84"/>
      <c r="K85" s="90"/>
      <c r="L85" s="1"/>
      <c r="M85" s="1"/>
      <c r="N85" s="1"/>
    </row>
    <row r="86" spans="1:14" s="83" customFormat="1" x14ac:dyDescent="0.2">
      <c r="A86" s="118" t="s">
        <v>73</v>
      </c>
      <c r="B86" s="98" t="s">
        <v>110</v>
      </c>
      <c r="C86" s="14">
        <v>2</v>
      </c>
      <c r="D86" s="89" t="s">
        <v>58</v>
      </c>
      <c r="E86" s="90" t="s">
        <v>99</v>
      </c>
      <c r="F86" s="89"/>
      <c r="G86" s="90"/>
      <c r="H86" s="88"/>
      <c r="I86" s="88">
        <v>7</v>
      </c>
      <c r="J86" s="84"/>
      <c r="K86" s="107">
        <v>1</v>
      </c>
      <c r="L86" s="1"/>
      <c r="M86" s="1"/>
      <c r="N86" s="1"/>
    </row>
    <row r="87" spans="1:14" s="83" customFormat="1" x14ac:dyDescent="0.2">
      <c r="A87" s="118"/>
      <c r="B87" s="84"/>
      <c r="C87" s="14"/>
      <c r="D87" s="89"/>
      <c r="E87" s="90"/>
      <c r="F87" s="89">
        <v>0</v>
      </c>
      <c r="G87" s="90" t="s">
        <v>60</v>
      </c>
      <c r="H87" s="88"/>
      <c r="I87" s="88"/>
      <c r="J87" s="84"/>
      <c r="K87" s="107"/>
      <c r="L87" s="1"/>
      <c r="M87" s="1"/>
      <c r="N87" s="1"/>
    </row>
    <row r="88" spans="1:14" s="83" customFormat="1" x14ac:dyDescent="0.2">
      <c r="A88" s="118"/>
      <c r="B88" s="84"/>
      <c r="C88" s="14"/>
      <c r="D88" s="89"/>
      <c r="E88" s="90"/>
      <c r="F88" s="89">
        <v>1</v>
      </c>
      <c r="G88" s="90" t="s">
        <v>61</v>
      </c>
      <c r="H88" s="88"/>
      <c r="I88" s="88"/>
      <c r="J88" s="84"/>
      <c r="K88" s="107"/>
      <c r="L88" s="1"/>
      <c r="M88" s="1"/>
      <c r="N88" s="1"/>
    </row>
    <row r="89" spans="1:14" s="83" customFormat="1" x14ac:dyDescent="0.2">
      <c r="A89" s="118"/>
      <c r="B89" s="84"/>
      <c r="C89" s="14"/>
      <c r="D89" s="89"/>
      <c r="E89" s="90"/>
      <c r="F89" s="89">
        <v>2</v>
      </c>
      <c r="G89" s="90" t="s">
        <v>62</v>
      </c>
      <c r="H89" s="88"/>
      <c r="I89" s="88"/>
      <c r="J89" s="84"/>
      <c r="K89" s="107"/>
      <c r="L89" s="1"/>
      <c r="M89" s="1"/>
      <c r="N89" s="1"/>
    </row>
    <row r="90" spans="1:14" s="83" customFormat="1" x14ac:dyDescent="0.2">
      <c r="A90" s="118"/>
      <c r="B90" s="84"/>
      <c r="C90" s="14"/>
      <c r="D90" s="89"/>
      <c r="E90" s="90"/>
      <c r="F90" s="89">
        <v>3</v>
      </c>
      <c r="G90" s="90" t="s">
        <v>74</v>
      </c>
      <c r="H90" s="88"/>
      <c r="I90" s="88"/>
      <c r="J90" s="84"/>
      <c r="K90" s="107"/>
      <c r="L90" s="1"/>
      <c r="M90" s="1"/>
      <c r="N90" s="1"/>
    </row>
    <row r="91" spans="1:14" s="106" customFormat="1" x14ac:dyDescent="0.2">
      <c r="A91" s="118"/>
      <c r="B91" s="105"/>
      <c r="C91" s="14"/>
      <c r="D91" s="89"/>
      <c r="E91" s="90"/>
      <c r="F91" s="89"/>
      <c r="G91" s="90"/>
      <c r="H91" s="88"/>
      <c r="I91" s="88"/>
      <c r="J91" s="105"/>
      <c r="K91" s="107"/>
      <c r="L91" s="1"/>
      <c r="M91" s="1"/>
      <c r="N91" s="1"/>
    </row>
    <row r="92" spans="1:14" s="106" customFormat="1" x14ac:dyDescent="0.2">
      <c r="A92" s="118"/>
      <c r="B92" s="105"/>
      <c r="C92" s="14">
        <v>2</v>
      </c>
      <c r="D92" s="89" t="s">
        <v>58</v>
      </c>
      <c r="E92" s="90" t="s">
        <v>100</v>
      </c>
      <c r="F92" s="89"/>
      <c r="G92" s="90"/>
      <c r="H92" s="88"/>
      <c r="I92" s="88">
        <v>7</v>
      </c>
      <c r="J92" s="105"/>
      <c r="K92" s="107">
        <v>0.5</v>
      </c>
      <c r="L92" s="1"/>
      <c r="M92" s="1"/>
      <c r="N92" s="1"/>
    </row>
    <row r="93" spans="1:14" s="106" customFormat="1" x14ac:dyDescent="0.2">
      <c r="A93" s="118"/>
      <c r="B93" s="105"/>
      <c r="C93" s="14"/>
      <c r="D93" s="89"/>
      <c r="E93" s="90"/>
      <c r="F93" s="89">
        <v>0</v>
      </c>
      <c r="G93" s="90" t="s">
        <v>60</v>
      </c>
      <c r="H93" s="88"/>
      <c r="I93" s="88"/>
      <c r="J93" s="105"/>
      <c r="K93" s="107"/>
      <c r="L93" s="1"/>
      <c r="M93" s="1"/>
      <c r="N93" s="1"/>
    </row>
    <row r="94" spans="1:14" s="106" customFormat="1" x14ac:dyDescent="0.2">
      <c r="A94" s="118"/>
      <c r="B94" s="105"/>
      <c r="C94" s="14"/>
      <c r="D94" s="89"/>
      <c r="E94" s="90"/>
      <c r="F94" s="89">
        <v>1</v>
      </c>
      <c r="G94" s="90" t="s">
        <v>61</v>
      </c>
      <c r="H94" s="88"/>
      <c r="I94" s="88"/>
      <c r="J94" s="105"/>
      <c r="K94" s="107"/>
      <c r="L94" s="1"/>
      <c r="M94" s="1"/>
      <c r="N94" s="1"/>
    </row>
    <row r="95" spans="1:14" s="106" customFormat="1" x14ac:dyDescent="0.2">
      <c r="A95" s="118"/>
      <c r="B95" s="105"/>
      <c r="C95" s="14"/>
      <c r="D95" s="89"/>
      <c r="E95" s="90"/>
      <c r="F95" s="89">
        <v>2</v>
      </c>
      <c r="G95" s="90" t="s">
        <v>62</v>
      </c>
      <c r="H95" s="88"/>
      <c r="I95" s="88"/>
      <c r="J95" s="105"/>
      <c r="K95" s="107"/>
      <c r="L95" s="1"/>
      <c r="M95" s="1"/>
      <c r="N95" s="1"/>
    </row>
    <row r="96" spans="1:14" s="106" customFormat="1" x14ac:dyDescent="0.2">
      <c r="A96" s="118"/>
      <c r="B96" s="105"/>
      <c r="C96" s="14"/>
      <c r="D96" s="89"/>
      <c r="E96" s="90"/>
      <c r="F96" s="89">
        <v>3</v>
      </c>
      <c r="G96" s="90" t="s">
        <v>74</v>
      </c>
      <c r="H96" s="88"/>
      <c r="I96" s="88"/>
      <c r="J96" s="105"/>
      <c r="K96" s="107"/>
      <c r="L96" s="1"/>
      <c r="M96" s="1"/>
      <c r="N96" s="1"/>
    </row>
    <row r="97" spans="1:14" s="106" customFormat="1" ht="13.5" thickBot="1" x14ac:dyDescent="0.25">
      <c r="A97" s="118"/>
      <c r="B97" s="105"/>
      <c r="C97" s="14"/>
      <c r="D97" s="89"/>
      <c r="E97" s="90"/>
      <c r="F97" s="89"/>
      <c r="G97" s="90"/>
      <c r="H97" s="88"/>
      <c r="I97" s="88"/>
      <c r="J97" s="105"/>
      <c r="K97" s="107"/>
      <c r="L97" s="1"/>
      <c r="M97" s="1"/>
      <c r="N97" s="1"/>
    </row>
    <row r="98" spans="1:14" ht="64.5" thickBot="1" x14ac:dyDescent="0.25">
      <c r="A98" s="122" t="s">
        <v>18</v>
      </c>
      <c r="B98" s="27" t="s">
        <v>19</v>
      </c>
      <c r="C98" s="28" t="s">
        <v>11</v>
      </c>
      <c r="D98" s="29" t="s">
        <v>7</v>
      </c>
      <c r="E98" s="30" t="s">
        <v>1</v>
      </c>
      <c r="F98" s="31" t="s">
        <v>2</v>
      </c>
      <c r="G98" s="32" t="s">
        <v>9</v>
      </c>
      <c r="H98" s="82" t="s">
        <v>10</v>
      </c>
      <c r="I98" s="82" t="s">
        <v>3</v>
      </c>
      <c r="J98" s="33" t="s">
        <v>12</v>
      </c>
      <c r="K98" s="34" t="s">
        <v>4</v>
      </c>
      <c r="L98" s="114" t="s">
        <v>35</v>
      </c>
      <c r="M98" s="115" t="s">
        <v>5</v>
      </c>
      <c r="N98" s="116">
        <f>SUM(K99:K106)</f>
        <v>4</v>
      </c>
    </row>
    <row r="99" spans="1:14" x14ac:dyDescent="0.2">
      <c r="A99" s="123"/>
      <c r="B99" s="90"/>
      <c r="C99" s="14"/>
      <c r="D99" s="13"/>
      <c r="E99" s="13"/>
      <c r="F99" s="13"/>
      <c r="G99" s="13"/>
      <c r="H99" s="103"/>
      <c r="I99" s="103"/>
      <c r="J99" s="13"/>
      <c r="K99" s="13"/>
    </row>
    <row r="100" spans="1:14" s="83" customFormat="1" x14ac:dyDescent="0.2">
      <c r="A100" s="123" t="s">
        <v>75</v>
      </c>
      <c r="B100" s="90" t="s">
        <v>114</v>
      </c>
      <c r="C100" s="14">
        <v>2</v>
      </c>
      <c r="D100" s="89" t="s">
        <v>98</v>
      </c>
      <c r="E100" s="90" t="s">
        <v>118</v>
      </c>
      <c r="F100" s="89"/>
      <c r="G100" s="90" t="s">
        <v>80</v>
      </c>
      <c r="H100" s="89" t="s">
        <v>77</v>
      </c>
      <c r="I100" s="88">
        <v>7</v>
      </c>
      <c r="J100" s="84"/>
      <c r="K100" s="97">
        <v>1</v>
      </c>
      <c r="L100" s="1"/>
      <c r="M100" s="1"/>
      <c r="N100" s="1"/>
    </row>
    <row r="101" spans="1:14" s="83" customFormat="1" x14ac:dyDescent="0.2">
      <c r="A101" s="123"/>
      <c r="B101" s="90"/>
      <c r="C101" s="14">
        <v>2</v>
      </c>
      <c r="D101" s="89" t="s">
        <v>98</v>
      </c>
      <c r="E101" s="90" t="s">
        <v>116</v>
      </c>
      <c r="F101" s="89"/>
      <c r="G101" s="90" t="s">
        <v>164</v>
      </c>
      <c r="H101" s="89" t="s">
        <v>77</v>
      </c>
      <c r="I101" s="88">
        <v>7</v>
      </c>
      <c r="J101" s="125"/>
      <c r="K101" s="97">
        <v>1.5</v>
      </c>
      <c r="L101" s="1"/>
      <c r="M101" s="1"/>
      <c r="N101" s="1"/>
    </row>
    <row r="102" spans="1:14" s="83" customFormat="1" x14ac:dyDescent="0.2">
      <c r="A102" s="123"/>
      <c r="B102" s="90"/>
      <c r="C102" s="14">
        <v>3</v>
      </c>
      <c r="D102" s="89" t="s">
        <v>98</v>
      </c>
      <c r="E102" s="90" t="s">
        <v>119</v>
      </c>
      <c r="F102" s="89"/>
      <c r="G102" s="90" t="s">
        <v>80</v>
      </c>
      <c r="H102" s="89" t="s">
        <v>77</v>
      </c>
      <c r="I102" s="88">
        <v>7</v>
      </c>
      <c r="J102" s="127"/>
      <c r="K102" s="97">
        <v>1</v>
      </c>
      <c r="L102" s="1"/>
      <c r="M102" s="1"/>
      <c r="N102" s="1"/>
    </row>
    <row r="103" spans="1:14" s="83" customFormat="1" x14ac:dyDescent="0.2">
      <c r="A103" s="123"/>
      <c r="B103" s="90"/>
      <c r="C103" s="14"/>
      <c r="D103" s="90"/>
      <c r="E103" s="90"/>
      <c r="F103" s="90"/>
      <c r="G103" s="90"/>
      <c r="H103" s="89"/>
      <c r="I103" s="88"/>
      <c r="J103" s="84"/>
      <c r="K103" s="90"/>
      <c r="L103" s="1"/>
      <c r="M103" s="1"/>
      <c r="N103" s="1"/>
    </row>
    <row r="104" spans="1:14" s="83" customFormat="1" x14ac:dyDescent="0.2">
      <c r="A104" s="123" t="s">
        <v>76</v>
      </c>
      <c r="B104" s="90" t="s">
        <v>115</v>
      </c>
      <c r="C104" s="14">
        <v>2</v>
      </c>
      <c r="D104" s="89" t="s">
        <v>98</v>
      </c>
      <c r="E104" s="90" t="s">
        <v>120</v>
      </c>
      <c r="F104" s="89"/>
      <c r="G104" s="90" t="s">
        <v>102</v>
      </c>
      <c r="H104" s="89" t="s">
        <v>77</v>
      </c>
      <c r="I104" s="88">
        <v>7</v>
      </c>
      <c r="J104" s="84"/>
      <c r="K104" s="97">
        <v>0.5</v>
      </c>
      <c r="L104" s="1"/>
      <c r="M104" s="1"/>
      <c r="N104" s="1"/>
    </row>
    <row r="105" spans="1:14" s="83" customFormat="1" x14ac:dyDescent="0.2">
      <c r="A105" s="123"/>
      <c r="B105" s="90"/>
      <c r="C105" s="14"/>
      <c r="D105" s="89"/>
      <c r="E105" s="90"/>
      <c r="F105" s="89"/>
      <c r="G105" s="90"/>
      <c r="H105" s="89"/>
      <c r="I105" s="88"/>
      <c r="J105" s="84"/>
      <c r="K105" s="97"/>
      <c r="L105" s="1"/>
      <c r="M105" s="1"/>
      <c r="N105" s="1"/>
    </row>
    <row r="106" spans="1:14" ht="13.5" thickBot="1" x14ac:dyDescent="0.25">
      <c r="A106" s="118" t="s">
        <v>33</v>
      </c>
      <c r="B106" s="13" t="s">
        <v>33</v>
      </c>
      <c r="C106" s="14" t="s">
        <v>33</v>
      </c>
      <c r="D106" s="14" t="s">
        <v>33</v>
      </c>
      <c r="E106" s="13" t="s">
        <v>33</v>
      </c>
      <c r="F106" s="14" t="s">
        <v>33</v>
      </c>
      <c r="G106" s="13" t="s">
        <v>33</v>
      </c>
      <c r="H106" s="103" t="s">
        <v>33</v>
      </c>
      <c r="I106" s="14"/>
      <c r="J106" s="14"/>
      <c r="K106" s="16"/>
    </row>
    <row r="107" spans="1:14" ht="63.75" x14ac:dyDescent="0.2">
      <c r="A107" s="122" t="s">
        <v>18</v>
      </c>
      <c r="B107" s="35" t="s">
        <v>19</v>
      </c>
      <c r="C107" s="36" t="s">
        <v>11</v>
      </c>
      <c r="D107" s="37" t="s">
        <v>7</v>
      </c>
      <c r="E107" s="38" t="s">
        <v>1</v>
      </c>
      <c r="F107" s="39" t="s">
        <v>2</v>
      </c>
      <c r="G107" s="40" t="s">
        <v>9</v>
      </c>
      <c r="H107" s="82" t="s">
        <v>10</v>
      </c>
      <c r="I107" s="82" t="s">
        <v>3</v>
      </c>
      <c r="J107" s="41" t="s">
        <v>12</v>
      </c>
      <c r="K107" s="42" t="s">
        <v>4</v>
      </c>
      <c r="L107" s="114" t="s">
        <v>36</v>
      </c>
      <c r="M107" s="115" t="s">
        <v>5</v>
      </c>
      <c r="N107" s="116">
        <f>SUM(K108:K116)</f>
        <v>2.8</v>
      </c>
    </row>
    <row r="108" spans="1:14" x14ac:dyDescent="0.2">
      <c r="A108" s="123"/>
      <c r="B108" s="90"/>
      <c r="C108" s="14"/>
      <c r="D108" s="13"/>
      <c r="E108" s="13"/>
      <c r="F108" s="13">
        <v>1</v>
      </c>
      <c r="G108" s="13">
        <v>1</v>
      </c>
      <c r="H108" s="103">
        <v>1</v>
      </c>
      <c r="I108" s="103"/>
      <c r="J108" s="13"/>
      <c r="K108" s="13"/>
    </row>
    <row r="109" spans="1:14" s="83" customFormat="1" x14ac:dyDescent="0.2">
      <c r="A109" s="123" t="s">
        <v>78</v>
      </c>
      <c r="B109" s="90" t="s">
        <v>117</v>
      </c>
      <c r="C109" s="14">
        <v>2</v>
      </c>
      <c r="D109" s="89" t="s">
        <v>98</v>
      </c>
      <c r="E109" s="90" t="s">
        <v>121</v>
      </c>
      <c r="F109" s="89"/>
      <c r="G109" s="90" t="s">
        <v>102</v>
      </c>
      <c r="H109" s="89" t="s">
        <v>77</v>
      </c>
      <c r="I109" s="88">
        <v>7</v>
      </c>
      <c r="J109" s="84"/>
      <c r="K109" s="97">
        <v>0.5</v>
      </c>
      <c r="L109" s="1"/>
      <c r="M109" s="1"/>
      <c r="N109" s="1"/>
    </row>
    <row r="110" spans="1:14" s="83" customFormat="1" x14ac:dyDescent="0.2">
      <c r="A110" s="123"/>
      <c r="B110" s="90"/>
      <c r="C110" s="14">
        <v>2</v>
      </c>
      <c r="D110" s="89" t="s">
        <v>98</v>
      </c>
      <c r="E110" s="90" t="s">
        <v>122</v>
      </c>
      <c r="F110" s="89"/>
      <c r="G110" s="90" t="s">
        <v>161</v>
      </c>
      <c r="H110" s="89" t="s">
        <v>77</v>
      </c>
      <c r="I110" s="88">
        <v>7</v>
      </c>
      <c r="J110" s="84"/>
      <c r="K110" s="97">
        <v>0.55000000000000004</v>
      </c>
      <c r="L110" s="1"/>
      <c r="M110" s="1"/>
      <c r="N110" s="1"/>
    </row>
    <row r="111" spans="1:14" s="83" customFormat="1" x14ac:dyDescent="0.2">
      <c r="A111" s="123"/>
      <c r="B111" s="90"/>
      <c r="C111" s="14">
        <v>2</v>
      </c>
      <c r="D111" s="89" t="s">
        <v>98</v>
      </c>
      <c r="E111" s="90" t="s">
        <v>152</v>
      </c>
      <c r="F111" s="89"/>
      <c r="G111" s="90" t="s">
        <v>102</v>
      </c>
      <c r="H111" s="89" t="s">
        <v>77</v>
      </c>
      <c r="I111" s="88">
        <v>7</v>
      </c>
      <c r="J111" s="125"/>
      <c r="K111" s="97">
        <v>0.5</v>
      </c>
      <c r="L111" s="1"/>
      <c r="M111" s="1"/>
      <c r="N111" s="1"/>
    </row>
    <row r="112" spans="1:14" s="83" customFormat="1" x14ac:dyDescent="0.2">
      <c r="A112" s="123"/>
      <c r="B112" s="90"/>
      <c r="C112" s="14"/>
      <c r="D112" s="90"/>
      <c r="E112" s="90"/>
      <c r="F112" s="90"/>
      <c r="G112" s="90"/>
      <c r="H112" s="89"/>
      <c r="I112" s="88"/>
      <c r="J112" s="84"/>
      <c r="K112" s="90"/>
      <c r="L112" s="1"/>
      <c r="M112" s="1"/>
      <c r="N112" s="1"/>
    </row>
    <row r="113" spans="1:14" s="83" customFormat="1" x14ac:dyDescent="0.2">
      <c r="A113" s="123" t="s">
        <v>79</v>
      </c>
      <c r="B113" s="90" t="s">
        <v>167</v>
      </c>
      <c r="C113" s="14">
        <v>2</v>
      </c>
      <c r="D113" s="89" t="s">
        <v>98</v>
      </c>
      <c r="E113" s="90" t="s">
        <v>123</v>
      </c>
      <c r="F113" s="89"/>
      <c r="G113" s="90" t="s">
        <v>102</v>
      </c>
      <c r="H113" s="89" t="s">
        <v>77</v>
      </c>
      <c r="I113" s="88">
        <v>7</v>
      </c>
      <c r="J113" s="84"/>
      <c r="K113" s="97">
        <v>0.5</v>
      </c>
      <c r="L113" s="1"/>
      <c r="M113" s="1"/>
      <c r="N113" s="1"/>
    </row>
    <row r="114" spans="1:14" s="83" customFormat="1" x14ac:dyDescent="0.2">
      <c r="A114" s="123"/>
      <c r="B114" s="90"/>
      <c r="C114" s="14">
        <v>2</v>
      </c>
      <c r="D114" s="89" t="s">
        <v>98</v>
      </c>
      <c r="E114" s="90" t="s">
        <v>124</v>
      </c>
      <c r="F114" s="89"/>
      <c r="G114" s="90" t="s">
        <v>102</v>
      </c>
      <c r="H114" s="89" t="s">
        <v>77</v>
      </c>
      <c r="I114" s="88">
        <v>7</v>
      </c>
      <c r="J114" s="84"/>
      <c r="K114" s="97">
        <v>0.5</v>
      </c>
      <c r="L114" s="1"/>
      <c r="M114" s="1"/>
      <c r="N114" s="1"/>
    </row>
    <row r="115" spans="1:14" s="128" customFormat="1" x14ac:dyDescent="0.2">
      <c r="A115" s="123"/>
      <c r="B115" s="90"/>
      <c r="C115" s="14">
        <v>2</v>
      </c>
      <c r="D115" s="89" t="s">
        <v>98</v>
      </c>
      <c r="E115" s="90" t="s">
        <v>151</v>
      </c>
      <c r="F115" s="89"/>
      <c r="G115" s="90" t="s">
        <v>103</v>
      </c>
      <c r="H115" s="89" t="s">
        <v>77</v>
      </c>
      <c r="I115" s="88">
        <v>7</v>
      </c>
      <c r="J115" s="127"/>
      <c r="K115" s="97">
        <v>0.25</v>
      </c>
      <c r="L115" s="1"/>
      <c r="M115" s="1"/>
      <c r="N115" s="1"/>
    </row>
    <row r="116" spans="1:14" ht="13.5" thickBot="1" x14ac:dyDescent="0.25">
      <c r="A116" s="118"/>
      <c r="B116" s="108"/>
      <c r="C116" s="14"/>
      <c r="D116" s="89"/>
      <c r="E116" s="90"/>
      <c r="F116" s="89"/>
      <c r="G116" s="90"/>
      <c r="H116" s="89"/>
      <c r="I116" s="88"/>
      <c r="J116" s="108"/>
      <c r="K116" s="97"/>
    </row>
    <row r="117" spans="1:14" ht="64.5" thickBot="1" x14ac:dyDescent="0.25">
      <c r="A117" s="122" t="s">
        <v>18</v>
      </c>
      <c r="B117" s="43" t="s">
        <v>19</v>
      </c>
      <c r="C117" s="44" t="s">
        <v>11</v>
      </c>
      <c r="D117" s="45" t="s">
        <v>7</v>
      </c>
      <c r="E117" s="46" t="s">
        <v>1</v>
      </c>
      <c r="F117" s="47" t="s">
        <v>2</v>
      </c>
      <c r="G117" s="48" t="s">
        <v>9</v>
      </c>
      <c r="H117" s="82" t="s">
        <v>10</v>
      </c>
      <c r="I117" s="82" t="s">
        <v>3</v>
      </c>
      <c r="J117" s="49" t="s">
        <v>12</v>
      </c>
      <c r="K117" s="50" t="s">
        <v>4</v>
      </c>
      <c r="L117" s="114" t="s">
        <v>37</v>
      </c>
      <c r="M117" s="115" t="s">
        <v>5</v>
      </c>
      <c r="N117" s="116">
        <f>SUM(K118:K122)</f>
        <v>0.8</v>
      </c>
    </row>
    <row r="118" spans="1:14" s="83" customFormat="1" x14ac:dyDescent="0.2">
      <c r="A118" s="123"/>
      <c r="B118" s="90"/>
      <c r="C118" s="14"/>
      <c r="D118" s="90"/>
      <c r="E118" s="90"/>
      <c r="F118" s="90"/>
      <c r="G118" s="90"/>
      <c r="H118" s="89"/>
      <c r="I118" s="88"/>
      <c r="J118" s="84"/>
      <c r="K118" s="90"/>
      <c r="L118" s="1"/>
      <c r="M118" s="1"/>
      <c r="N118" s="1"/>
    </row>
    <row r="119" spans="1:14" s="83" customFormat="1" x14ac:dyDescent="0.2">
      <c r="A119" s="123" t="s">
        <v>81</v>
      </c>
      <c r="B119" s="90" t="s">
        <v>125</v>
      </c>
      <c r="C119" s="14">
        <v>2</v>
      </c>
      <c r="D119" s="89" t="s">
        <v>98</v>
      </c>
      <c r="E119" s="90" t="s">
        <v>126</v>
      </c>
      <c r="F119" s="89"/>
      <c r="G119" s="90" t="s">
        <v>145</v>
      </c>
      <c r="H119" s="89" t="s">
        <v>77</v>
      </c>
      <c r="I119" s="88">
        <v>7</v>
      </c>
      <c r="J119" s="84"/>
      <c r="K119" s="97">
        <v>0.4</v>
      </c>
      <c r="L119" s="1"/>
      <c r="M119" s="1"/>
      <c r="N119" s="1"/>
    </row>
    <row r="120" spans="1:14" s="83" customFormat="1" x14ac:dyDescent="0.2">
      <c r="A120" s="118"/>
      <c r="B120" s="84"/>
      <c r="C120" s="14">
        <v>2</v>
      </c>
      <c r="D120" s="89" t="s">
        <v>98</v>
      </c>
      <c r="E120" s="90" t="s">
        <v>127</v>
      </c>
      <c r="F120" s="89"/>
      <c r="G120" s="90" t="s">
        <v>145</v>
      </c>
      <c r="H120" s="89" t="s">
        <v>77</v>
      </c>
      <c r="I120" s="88">
        <v>7</v>
      </c>
      <c r="J120" s="84"/>
      <c r="K120" s="97">
        <v>0.4</v>
      </c>
      <c r="L120" s="1"/>
      <c r="M120" s="1"/>
      <c r="N120" s="1"/>
    </row>
    <row r="121" spans="1:14" s="83" customFormat="1" x14ac:dyDescent="0.2">
      <c r="A121" s="118"/>
      <c r="B121" s="84"/>
      <c r="C121" s="14"/>
      <c r="D121" s="84"/>
      <c r="E121" s="84"/>
      <c r="F121" s="84"/>
      <c r="G121" s="84"/>
      <c r="H121" s="88"/>
      <c r="I121" s="88"/>
      <c r="J121" s="84"/>
      <c r="K121" s="84"/>
      <c r="L121" s="1"/>
      <c r="M121" s="1"/>
      <c r="N121" s="1"/>
    </row>
    <row r="122" spans="1:14" ht="13.5" thickBot="1" x14ac:dyDescent="0.25">
      <c r="A122" s="118" t="s">
        <v>33</v>
      </c>
      <c r="B122" s="13" t="s">
        <v>33</v>
      </c>
      <c r="C122" s="14" t="s">
        <v>33</v>
      </c>
      <c r="D122" s="14" t="s">
        <v>33</v>
      </c>
      <c r="E122" s="13" t="s">
        <v>33</v>
      </c>
      <c r="F122" s="14" t="s">
        <v>33</v>
      </c>
      <c r="G122" s="13" t="s">
        <v>33</v>
      </c>
      <c r="H122" s="103" t="s">
        <v>33</v>
      </c>
      <c r="I122" s="14"/>
      <c r="J122" s="14"/>
      <c r="K122" s="16"/>
    </row>
    <row r="123" spans="1:14" ht="63.75" x14ac:dyDescent="0.2">
      <c r="A123" s="122" t="s">
        <v>18</v>
      </c>
      <c r="B123" s="51" t="s">
        <v>19</v>
      </c>
      <c r="C123" s="52" t="s">
        <v>11</v>
      </c>
      <c r="D123" s="53" t="s">
        <v>7</v>
      </c>
      <c r="E123" s="54" t="s">
        <v>1</v>
      </c>
      <c r="F123" s="55" t="s">
        <v>2</v>
      </c>
      <c r="G123" s="56" t="s">
        <v>9</v>
      </c>
      <c r="H123" s="82" t="s">
        <v>10</v>
      </c>
      <c r="I123" s="82" t="s">
        <v>3</v>
      </c>
      <c r="J123" s="57" t="s">
        <v>12</v>
      </c>
      <c r="K123" s="58" t="s">
        <v>4</v>
      </c>
      <c r="L123" s="114" t="s">
        <v>38</v>
      </c>
      <c r="M123" s="115" t="s">
        <v>5</v>
      </c>
      <c r="N123" s="116">
        <f>SUM(K124:K131)</f>
        <v>4.4000000000000004</v>
      </c>
    </row>
    <row r="124" spans="1:14" x14ac:dyDescent="0.2">
      <c r="A124" s="123"/>
      <c r="B124" s="90"/>
      <c r="C124" s="14"/>
      <c r="D124" s="13"/>
      <c r="E124" s="13"/>
      <c r="F124" s="13"/>
      <c r="G124" s="13"/>
      <c r="H124" s="103"/>
      <c r="I124" s="103"/>
      <c r="J124" s="13"/>
      <c r="K124" s="13"/>
    </row>
    <row r="125" spans="1:14" s="83" customFormat="1" x14ac:dyDescent="0.2">
      <c r="A125" s="123"/>
      <c r="B125" s="90"/>
      <c r="C125" s="14"/>
      <c r="D125" s="89"/>
      <c r="E125" s="111"/>
      <c r="F125" s="89"/>
      <c r="G125" s="90"/>
      <c r="H125" s="89"/>
      <c r="I125" s="88"/>
      <c r="J125" s="84"/>
      <c r="K125" s="97"/>
      <c r="L125" s="1"/>
      <c r="M125" s="1"/>
      <c r="N125" s="1"/>
    </row>
    <row r="126" spans="1:14" s="83" customFormat="1" x14ac:dyDescent="0.2">
      <c r="A126" s="123" t="s">
        <v>82</v>
      </c>
      <c r="B126" s="90" t="s">
        <v>128</v>
      </c>
      <c r="C126" s="14">
        <v>2</v>
      </c>
      <c r="D126" s="89" t="s">
        <v>98</v>
      </c>
      <c r="E126" s="90" t="s">
        <v>131</v>
      </c>
      <c r="F126" s="90"/>
      <c r="G126" s="90" t="s">
        <v>160</v>
      </c>
      <c r="H126" s="89" t="s">
        <v>77</v>
      </c>
      <c r="I126" s="88">
        <v>7</v>
      </c>
      <c r="J126" s="84"/>
      <c r="K126" s="97">
        <v>1.3</v>
      </c>
      <c r="L126" s="1"/>
      <c r="M126" s="1"/>
      <c r="N126" s="1"/>
    </row>
    <row r="127" spans="1:14" s="83" customFormat="1" x14ac:dyDescent="0.2">
      <c r="A127" s="123"/>
      <c r="B127" s="90"/>
      <c r="C127" s="14">
        <v>2</v>
      </c>
      <c r="D127" s="89" t="s">
        <v>98</v>
      </c>
      <c r="E127" s="90" t="s">
        <v>132</v>
      </c>
      <c r="F127" s="89"/>
      <c r="G127" s="90" t="s">
        <v>160</v>
      </c>
      <c r="H127" s="89" t="s">
        <v>77</v>
      </c>
      <c r="I127" s="88">
        <v>7</v>
      </c>
      <c r="J127" s="84"/>
      <c r="K127" s="97">
        <v>1.3</v>
      </c>
      <c r="L127" s="1"/>
      <c r="M127" s="1"/>
      <c r="N127" s="1"/>
    </row>
    <row r="128" spans="1:14" s="83" customFormat="1" x14ac:dyDescent="0.2">
      <c r="A128" s="123"/>
      <c r="B128" s="90"/>
      <c r="C128" s="14">
        <v>2</v>
      </c>
      <c r="D128" s="89" t="s">
        <v>98</v>
      </c>
      <c r="E128" s="90" t="s">
        <v>133</v>
      </c>
      <c r="F128" s="89"/>
      <c r="G128" s="90" t="s">
        <v>160</v>
      </c>
      <c r="H128" s="89" t="s">
        <v>77</v>
      </c>
      <c r="I128" s="88">
        <v>7</v>
      </c>
      <c r="J128" s="127"/>
      <c r="K128" s="97">
        <v>1.3</v>
      </c>
      <c r="L128" s="1"/>
      <c r="M128" s="1"/>
      <c r="N128" s="1"/>
    </row>
    <row r="129" spans="1:14" s="83" customFormat="1" x14ac:dyDescent="0.2">
      <c r="A129" s="123"/>
      <c r="B129" s="90"/>
      <c r="C129" s="14"/>
      <c r="D129" s="89"/>
      <c r="E129" s="111"/>
      <c r="F129" s="89"/>
      <c r="G129" s="90"/>
      <c r="H129" s="89"/>
      <c r="I129" s="88"/>
      <c r="J129" s="84"/>
      <c r="K129" s="97"/>
      <c r="L129" s="1"/>
      <c r="M129" s="1"/>
      <c r="N129" s="1"/>
    </row>
    <row r="130" spans="1:14" s="83" customFormat="1" x14ac:dyDescent="0.2">
      <c r="A130" s="123" t="s">
        <v>83</v>
      </c>
      <c r="B130" s="90" t="s">
        <v>129</v>
      </c>
      <c r="C130" s="14">
        <v>2</v>
      </c>
      <c r="D130" s="89" t="s">
        <v>98</v>
      </c>
      <c r="E130" s="90" t="s">
        <v>130</v>
      </c>
      <c r="F130" s="89"/>
      <c r="G130" s="90" t="s">
        <v>102</v>
      </c>
      <c r="H130" s="89" t="s">
        <v>77</v>
      </c>
      <c r="I130" s="88">
        <v>7</v>
      </c>
      <c r="J130" s="84"/>
      <c r="K130" s="97">
        <v>0.5</v>
      </c>
      <c r="L130" s="1"/>
      <c r="M130" s="1"/>
      <c r="N130" s="1"/>
    </row>
    <row r="131" spans="1:14" ht="13.5" thickBot="1" x14ac:dyDescent="0.25">
      <c r="A131" s="118" t="s">
        <v>33</v>
      </c>
      <c r="B131" s="13" t="s">
        <v>33</v>
      </c>
      <c r="C131" s="14" t="s">
        <v>33</v>
      </c>
      <c r="D131" s="14" t="s">
        <v>33</v>
      </c>
      <c r="E131" s="13" t="s">
        <v>33</v>
      </c>
      <c r="F131" s="14" t="s">
        <v>33</v>
      </c>
      <c r="G131" s="13" t="s">
        <v>33</v>
      </c>
      <c r="H131" s="103" t="s">
        <v>33</v>
      </c>
      <c r="I131" s="14"/>
      <c r="J131" s="14"/>
      <c r="K131" s="16"/>
    </row>
    <row r="132" spans="1:14" ht="63.75" x14ac:dyDescent="0.2">
      <c r="A132" s="122" t="s">
        <v>18</v>
      </c>
      <c r="B132" s="59" t="s">
        <v>19</v>
      </c>
      <c r="C132" s="60" t="s">
        <v>11</v>
      </c>
      <c r="D132" s="61" t="s">
        <v>7</v>
      </c>
      <c r="E132" s="62" t="s">
        <v>1</v>
      </c>
      <c r="F132" s="63" t="s">
        <v>2</v>
      </c>
      <c r="G132" s="64" t="s">
        <v>9</v>
      </c>
      <c r="H132" s="82" t="s">
        <v>10</v>
      </c>
      <c r="I132" s="82" t="s">
        <v>3</v>
      </c>
      <c r="J132" s="65" t="s">
        <v>12</v>
      </c>
      <c r="K132" s="66" t="s">
        <v>4</v>
      </c>
      <c r="L132" s="114" t="s">
        <v>39</v>
      </c>
      <c r="M132" s="115" t="s">
        <v>5</v>
      </c>
      <c r="N132" s="116">
        <f>SUM(K133:K145)</f>
        <v>8.5</v>
      </c>
    </row>
    <row r="133" spans="1:14" x14ac:dyDescent="0.2">
      <c r="A133" s="123"/>
      <c r="B133" s="90"/>
      <c r="C133" s="14"/>
      <c r="D133" s="13"/>
      <c r="E133" s="13"/>
      <c r="F133" s="13"/>
      <c r="G133" s="13"/>
      <c r="H133" s="103"/>
      <c r="I133" s="103"/>
      <c r="J133" s="13"/>
      <c r="K133" s="13"/>
    </row>
    <row r="134" spans="1:14" s="83" customFormat="1" x14ac:dyDescent="0.2">
      <c r="A134" s="123"/>
      <c r="B134" s="90"/>
      <c r="C134" s="14"/>
      <c r="D134" s="90"/>
      <c r="E134" s="90"/>
      <c r="F134" s="90"/>
      <c r="G134" s="90"/>
      <c r="H134" s="89"/>
      <c r="I134" s="88"/>
      <c r="J134" s="84"/>
      <c r="K134" s="90"/>
      <c r="L134" s="1"/>
      <c r="M134" s="1"/>
      <c r="N134" s="1"/>
    </row>
    <row r="135" spans="1:14" s="83" customFormat="1" x14ac:dyDescent="0.2">
      <c r="A135" s="123" t="s">
        <v>84</v>
      </c>
      <c r="B135" s="90" t="s">
        <v>134</v>
      </c>
      <c r="C135" s="14">
        <v>2</v>
      </c>
      <c r="D135" s="89" t="s">
        <v>98</v>
      </c>
      <c r="E135" s="90" t="s">
        <v>136</v>
      </c>
      <c r="F135" s="89"/>
      <c r="G135" s="90" t="s">
        <v>145</v>
      </c>
      <c r="H135" s="89">
        <v>48</v>
      </c>
      <c r="I135" s="88">
        <v>5</v>
      </c>
      <c r="J135" s="84"/>
      <c r="K135" s="97">
        <v>1</v>
      </c>
      <c r="L135" s="1"/>
      <c r="M135" s="1"/>
      <c r="N135" s="1"/>
    </row>
    <row r="136" spans="1:14" s="83" customFormat="1" x14ac:dyDescent="0.2">
      <c r="A136" s="123"/>
      <c r="B136" s="90"/>
      <c r="C136" s="14">
        <v>2</v>
      </c>
      <c r="D136" s="89" t="s">
        <v>98</v>
      </c>
      <c r="E136" s="90" t="s">
        <v>137</v>
      </c>
      <c r="F136" s="89"/>
      <c r="G136" s="90" t="s">
        <v>145</v>
      </c>
      <c r="H136" s="89">
        <v>25</v>
      </c>
      <c r="I136" s="88">
        <v>5</v>
      </c>
      <c r="J136" s="84"/>
      <c r="K136" s="97">
        <v>1</v>
      </c>
      <c r="L136" s="1"/>
      <c r="M136" s="1"/>
      <c r="N136" s="1"/>
    </row>
    <row r="137" spans="1:14" s="83" customFormat="1" x14ac:dyDescent="0.2">
      <c r="A137" s="123"/>
      <c r="B137" s="90"/>
      <c r="C137" s="14">
        <v>2</v>
      </c>
      <c r="D137" s="89" t="s">
        <v>98</v>
      </c>
      <c r="E137" s="90" t="s">
        <v>138</v>
      </c>
      <c r="F137" s="89"/>
      <c r="G137" s="90" t="s">
        <v>145</v>
      </c>
      <c r="H137" s="89">
        <v>91</v>
      </c>
      <c r="I137" s="88">
        <v>5</v>
      </c>
      <c r="J137" s="84"/>
      <c r="K137" s="97">
        <v>1</v>
      </c>
      <c r="L137" s="1"/>
      <c r="M137" s="1"/>
      <c r="N137" s="1"/>
    </row>
    <row r="138" spans="1:14" s="83" customFormat="1" x14ac:dyDescent="0.2">
      <c r="A138" s="118"/>
      <c r="B138" s="84"/>
      <c r="C138" s="14">
        <v>2</v>
      </c>
      <c r="D138" s="89" t="s">
        <v>98</v>
      </c>
      <c r="E138" s="90" t="s">
        <v>139</v>
      </c>
      <c r="F138" s="89"/>
      <c r="G138" s="90" t="s">
        <v>145</v>
      </c>
      <c r="H138" s="89">
        <v>80</v>
      </c>
      <c r="I138" s="88">
        <v>5</v>
      </c>
      <c r="J138" s="84"/>
      <c r="K138" s="97">
        <v>1</v>
      </c>
      <c r="L138" s="1"/>
      <c r="M138" s="1"/>
      <c r="N138" s="1"/>
    </row>
    <row r="139" spans="1:14" s="83" customFormat="1" x14ac:dyDescent="0.2">
      <c r="A139" s="118"/>
      <c r="B139" s="84"/>
      <c r="C139" s="14">
        <v>2</v>
      </c>
      <c r="D139" s="89" t="s">
        <v>98</v>
      </c>
      <c r="E139" s="90" t="s">
        <v>140</v>
      </c>
      <c r="F139" s="89"/>
      <c r="G139" s="90" t="s">
        <v>145</v>
      </c>
      <c r="H139" s="89">
        <v>64</v>
      </c>
      <c r="I139" s="88">
        <v>5</v>
      </c>
      <c r="J139" s="84"/>
      <c r="K139" s="97">
        <v>1</v>
      </c>
      <c r="L139" s="113"/>
      <c r="M139" s="1"/>
      <c r="N139" s="1"/>
    </row>
    <row r="140" spans="1:14" s="83" customFormat="1" x14ac:dyDescent="0.2">
      <c r="A140" s="118"/>
      <c r="B140" s="84"/>
      <c r="C140" s="14">
        <v>2</v>
      </c>
      <c r="D140" s="89" t="s">
        <v>98</v>
      </c>
      <c r="E140" s="90" t="s">
        <v>141</v>
      </c>
      <c r="F140" s="89"/>
      <c r="G140" s="90" t="s">
        <v>145</v>
      </c>
      <c r="H140" s="89">
        <v>48</v>
      </c>
      <c r="I140" s="88">
        <v>5</v>
      </c>
      <c r="J140" s="84"/>
      <c r="K140" s="97">
        <v>1</v>
      </c>
      <c r="L140" s="1"/>
      <c r="M140" s="1"/>
      <c r="N140" s="1"/>
    </row>
    <row r="141" spans="1:14" s="83" customFormat="1" x14ac:dyDescent="0.2">
      <c r="A141" s="118"/>
      <c r="B141" s="84"/>
      <c r="C141" s="14">
        <v>2</v>
      </c>
      <c r="D141" s="89" t="s">
        <v>98</v>
      </c>
      <c r="E141" s="90" t="s">
        <v>142</v>
      </c>
      <c r="F141" s="89"/>
      <c r="G141" s="90" t="s">
        <v>145</v>
      </c>
      <c r="H141" s="89">
        <v>86</v>
      </c>
      <c r="I141" s="88">
        <v>5</v>
      </c>
      <c r="J141" s="84"/>
      <c r="K141" s="97">
        <v>1</v>
      </c>
      <c r="L141" s="1"/>
      <c r="M141" s="1"/>
      <c r="N141" s="1"/>
    </row>
    <row r="142" spans="1:14" s="83" customFormat="1" x14ac:dyDescent="0.2">
      <c r="A142" s="118"/>
      <c r="B142" s="84"/>
      <c r="C142" s="14">
        <v>2</v>
      </c>
      <c r="D142" s="89" t="s">
        <v>98</v>
      </c>
      <c r="E142" s="90" t="s">
        <v>143</v>
      </c>
      <c r="F142" s="89"/>
      <c r="G142" s="90" t="s">
        <v>145</v>
      </c>
      <c r="H142" s="89">
        <v>100</v>
      </c>
      <c r="I142" s="88">
        <v>5</v>
      </c>
      <c r="J142" s="84"/>
      <c r="K142" s="97">
        <v>1</v>
      </c>
      <c r="L142" s="1"/>
      <c r="M142" s="1"/>
      <c r="N142" s="1"/>
    </row>
    <row r="143" spans="1:14" s="83" customFormat="1" x14ac:dyDescent="0.2">
      <c r="A143" s="118"/>
      <c r="B143" s="84"/>
      <c r="C143" s="14"/>
      <c r="D143" s="89"/>
      <c r="E143" s="90"/>
      <c r="F143" s="89"/>
      <c r="G143" s="90"/>
      <c r="H143" s="89"/>
      <c r="I143" s="88"/>
      <c r="J143" s="84"/>
      <c r="K143" s="97"/>
      <c r="L143" s="1"/>
      <c r="M143" s="1"/>
      <c r="N143" s="1"/>
    </row>
    <row r="144" spans="1:14" s="83" customFormat="1" x14ac:dyDescent="0.2">
      <c r="A144" s="121" t="s">
        <v>85</v>
      </c>
      <c r="B144" s="98" t="s">
        <v>135</v>
      </c>
      <c r="C144" s="14">
        <v>2</v>
      </c>
      <c r="D144" s="89" t="s">
        <v>98</v>
      </c>
      <c r="E144" s="90" t="s">
        <v>144</v>
      </c>
      <c r="F144" s="89"/>
      <c r="G144" s="90" t="s">
        <v>102</v>
      </c>
      <c r="H144" s="89">
        <v>50</v>
      </c>
      <c r="I144" s="88">
        <v>5</v>
      </c>
      <c r="J144" s="84"/>
      <c r="K144" s="97">
        <v>0.5</v>
      </c>
      <c r="L144" s="1"/>
      <c r="M144" s="1"/>
      <c r="N144" s="1"/>
    </row>
    <row r="145" spans="1:14" ht="13.5" thickBot="1" x14ac:dyDescent="0.25">
      <c r="A145" s="118" t="s">
        <v>33</v>
      </c>
      <c r="B145" s="13" t="s">
        <v>33</v>
      </c>
      <c r="C145" s="14" t="s">
        <v>33</v>
      </c>
      <c r="D145" s="14" t="s">
        <v>33</v>
      </c>
      <c r="E145" s="13" t="s">
        <v>33</v>
      </c>
      <c r="F145" s="14" t="s">
        <v>33</v>
      </c>
      <c r="G145" s="13" t="s">
        <v>33</v>
      </c>
      <c r="H145" s="103" t="s">
        <v>33</v>
      </c>
      <c r="I145" s="14"/>
      <c r="J145" s="14"/>
      <c r="K145" s="16"/>
    </row>
    <row r="146" spans="1:14" ht="63.75" x14ac:dyDescent="0.2">
      <c r="A146" s="122" t="s">
        <v>18</v>
      </c>
      <c r="B146" s="67" t="s">
        <v>19</v>
      </c>
      <c r="C146" s="68" t="s">
        <v>11</v>
      </c>
      <c r="D146" s="69" t="s">
        <v>7</v>
      </c>
      <c r="E146" s="70" t="s">
        <v>1</v>
      </c>
      <c r="F146" s="71" t="s">
        <v>2</v>
      </c>
      <c r="G146" s="72" t="s">
        <v>9</v>
      </c>
      <c r="H146" s="82" t="s">
        <v>10</v>
      </c>
      <c r="I146" s="82" t="s">
        <v>3</v>
      </c>
      <c r="J146" s="73" t="s">
        <v>12</v>
      </c>
      <c r="K146" s="74" t="s">
        <v>4</v>
      </c>
      <c r="L146" s="114" t="s">
        <v>40</v>
      </c>
      <c r="M146" s="115" t="s">
        <v>5</v>
      </c>
      <c r="N146" s="116">
        <f>SUM(K148:K155)</f>
        <v>5.75</v>
      </c>
    </row>
    <row r="147" spans="1:14" x14ac:dyDescent="0.2">
      <c r="A147" s="123"/>
      <c r="B147" s="90"/>
      <c r="C147" s="14"/>
      <c r="D147" s="13"/>
      <c r="E147" s="13"/>
      <c r="F147" s="13"/>
      <c r="G147" s="13"/>
      <c r="H147" s="103"/>
      <c r="I147" s="103"/>
      <c r="J147" s="13"/>
      <c r="K147" s="13"/>
    </row>
    <row r="148" spans="1:14" s="83" customFormat="1" x14ac:dyDescent="0.2">
      <c r="A148" s="123" t="s">
        <v>86</v>
      </c>
      <c r="B148" s="90" t="s">
        <v>146</v>
      </c>
      <c r="C148" s="14">
        <v>2</v>
      </c>
      <c r="D148" s="89" t="s">
        <v>98</v>
      </c>
      <c r="E148" s="90" t="s">
        <v>88</v>
      </c>
      <c r="F148" s="89"/>
      <c r="G148" s="90" t="s">
        <v>104</v>
      </c>
      <c r="H148" s="89" t="s">
        <v>89</v>
      </c>
      <c r="I148" s="88">
        <v>6</v>
      </c>
      <c r="J148" s="84"/>
      <c r="K148" s="97">
        <v>0.5</v>
      </c>
      <c r="L148" s="1"/>
      <c r="M148" s="1"/>
      <c r="N148" s="1"/>
    </row>
    <row r="149" spans="1:14" s="83" customFormat="1" x14ac:dyDescent="0.2">
      <c r="A149" s="123"/>
      <c r="B149" s="90"/>
      <c r="C149" s="14">
        <v>2</v>
      </c>
      <c r="D149" s="89" t="s">
        <v>98</v>
      </c>
      <c r="E149" s="90" t="s">
        <v>90</v>
      </c>
      <c r="F149" s="89"/>
      <c r="G149" s="90" t="s">
        <v>166</v>
      </c>
      <c r="H149" s="89" t="s">
        <v>89</v>
      </c>
      <c r="I149" s="88">
        <v>3</v>
      </c>
      <c r="J149" s="84"/>
      <c r="K149" s="97">
        <v>0.75</v>
      </c>
      <c r="L149" s="1"/>
      <c r="M149" s="1"/>
      <c r="N149" s="1"/>
    </row>
    <row r="150" spans="1:14" s="83" customFormat="1" x14ac:dyDescent="0.2">
      <c r="A150" s="123"/>
      <c r="B150" s="90"/>
      <c r="C150" s="14">
        <v>2</v>
      </c>
      <c r="D150" s="89" t="s">
        <v>98</v>
      </c>
      <c r="E150" s="90" t="s">
        <v>91</v>
      </c>
      <c r="F150" s="89"/>
      <c r="G150" s="90" t="s">
        <v>159</v>
      </c>
      <c r="H150" s="89" t="s">
        <v>89</v>
      </c>
      <c r="I150" s="88">
        <v>4</v>
      </c>
      <c r="J150" s="84"/>
      <c r="K150" s="97">
        <v>2</v>
      </c>
      <c r="L150" s="1"/>
      <c r="M150" s="1"/>
      <c r="N150" s="1"/>
    </row>
    <row r="151" spans="1:14" s="83" customFormat="1" x14ac:dyDescent="0.2">
      <c r="A151" s="123"/>
      <c r="B151" s="90"/>
      <c r="C151" s="14"/>
      <c r="D151" s="90"/>
      <c r="E151" s="90"/>
      <c r="F151" s="90"/>
      <c r="G151" s="90"/>
      <c r="H151" s="89"/>
      <c r="I151" s="88"/>
      <c r="J151" s="84"/>
      <c r="K151" s="90"/>
      <c r="L151" s="1"/>
      <c r="M151" s="1"/>
      <c r="N151" s="1"/>
    </row>
    <row r="152" spans="1:14" s="83" customFormat="1" x14ac:dyDescent="0.2">
      <c r="A152" s="123" t="s">
        <v>87</v>
      </c>
      <c r="B152" s="90" t="s">
        <v>147</v>
      </c>
      <c r="C152" s="14">
        <v>2</v>
      </c>
      <c r="D152" s="89" t="s">
        <v>98</v>
      </c>
      <c r="E152" s="90" t="s">
        <v>92</v>
      </c>
      <c r="F152" s="89"/>
      <c r="G152" s="90" t="s">
        <v>163</v>
      </c>
      <c r="H152" s="89" t="s">
        <v>89</v>
      </c>
      <c r="I152" s="88">
        <v>6</v>
      </c>
      <c r="J152" s="84"/>
      <c r="K152" s="97">
        <v>0.25</v>
      </c>
      <c r="L152" s="1"/>
      <c r="M152" s="1"/>
      <c r="N152" s="1"/>
    </row>
    <row r="153" spans="1:14" s="83" customFormat="1" x14ac:dyDescent="0.2">
      <c r="A153" s="123"/>
      <c r="B153" s="90"/>
      <c r="C153" s="14">
        <v>2</v>
      </c>
      <c r="D153" s="89" t="s">
        <v>98</v>
      </c>
      <c r="E153" s="90" t="s">
        <v>93</v>
      </c>
      <c r="F153" s="89"/>
      <c r="G153" s="90" t="s">
        <v>105</v>
      </c>
      <c r="H153" s="89" t="s">
        <v>89</v>
      </c>
      <c r="I153" s="88">
        <v>3</v>
      </c>
      <c r="J153" s="84"/>
      <c r="K153" s="97">
        <v>0.25</v>
      </c>
      <c r="L153" s="1"/>
      <c r="M153" s="1"/>
      <c r="N153" s="1"/>
    </row>
    <row r="154" spans="1:14" s="83" customFormat="1" x14ac:dyDescent="0.2">
      <c r="A154" s="123"/>
      <c r="B154" s="90"/>
      <c r="C154" s="14">
        <v>2</v>
      </c>
      <c r="D154" s="89" t="s">
        <v>98</v>
      </c>
      <c r="E154" s="90" t="s">
        <v>148</v>
      </c>
      <c r="F154" s="89"/>
      <c r="G154" s="90" t="s">
        <v>159</v>
      </c>
      <c r="H154" s="89" t="s">
        <v>89</v>
      </c>
      <c r="I154" s="88">
        <v>4</v>
      </c>
      <c r="J154" s="84"/>
      <c r="K154" s="107">
        <v>2</v>
      </c>
      <c r="L154" s="1"/>
      <c r="M154" s="1"/>
      <c r="N154" s="1"/>
    </row>
    <row r="155" spans="1:14" s="83" customFormat="1" x14ac:dyDescent="0.2">
      <c r="A155" s="118"/>
      <c r="B155" s="84"/>
      <c r="C155" s="14"/>
      <c r="D155" s="84"/>
      <c r="E155" s="84"/>
      <c r="F155" s="84"/>
      <c r="G155" s="84"/>
      <c r="H155" s="88"/>
      <c r="I155" s="88"/>
      <c r="J155" s="84"/>
      <c r="K155" s="84"/>
      <c r="L155" s="1"/>
      <c r="M155" s="1"/>
      <c r="N155" s="1"/>
    </row>
    <row r="156" spans="1:14" ht="13.5" thickBot="1" x14ac:dyDescent="0.25">
      <c r="A156" s="118" t="s">
        <v>33</v>
      </c>
      <c r="B156" s="13" t="s">
        <v>33</v>
      </c>
      <c r="C156" s="14" t="s">
        <v>33</v>
      </c>
      <c r="D156" s="14" t="s">
        <v>33</v>
      </c>
      <c r="E156" s="13" t="s">
        <v>33</v>
      </c>
      <c r="F156" s="14" t="s">
        <v>33</v>
      </c>
      <c r="G156" s="13" t="s">
        <v>33</v>
      </c>
      <c r="H156" s="103" t="s">
        <v>33</v>
      </c>
      <c r="I156" s="14"/>
      <c r="J156" s="14"/>
      <c r="K156" s="16"/>
    </row>
    <row r="157" spans="1:14" ht="64.5" thickBot="1" x14ac:dyDescent="0.25">
      <c r="A157" s="122" t="s">
        <v>18</v>
      </c>
      <c r="B157" s="75" t="s">
        <v>19</v>
      </c>
      <c r="C157" s="76" t="s">
        <v>11</v>
      </c>
      <c r="D157" s="77" t="s">
        <v>7</v>
      </c>
      <c r="E157" s="78" t="s">
        <v>1</v>
      </c>
      <c r="F157" s="79" t="s">
        <v>2</v>
      </c>
      <c r="G157" s="80" t="s">
        <v>9</v>
      </c>
      <c r="H157" s="82" t="s">
        <v>10</v>
      </c>
      <c r="I157" s="82" t="s">
        <v>3</v>
      </c>
      <c r="J157" s="81" t="s">
        <v>12</v>
      </c>
      <c r="K157" s="82" t="s">
        <v>4</v>
      </c>
      <c r="L157" s="114" t="s">
        <v>41</v>
      </c>
      <c r="M157" s="115" t="s">
        <v>5</v>
      </c>
      <c r="N157" s="116">
        <f>SUM(K158:K167)</f>
        <v>4.25</v>
      </c>
    </row>
    <row r="158" spans="1:14" x14ac:dyDescent="0.2">
      <c r="A158" s="123"/>
      <c r="B158" s="90"/>
      <c r="C158" s="14" t="s">
        <v>33</v>
      </c>
      <c r="D158" s="14" t="s">
        <v>33</v>
      </c>
      <c r="E158" s="13" t="s">
        <v>33</v>
      </c>
      <c r="F158" s="14" t="s">
        <v>33</v>
      </c>
      <c r="G158" s="13" t="s">
        <v>33</v>
      </c>
      <c r="H158" s="103" t="s">
        <v>33</v>
      </c>
      <c r="I158" s="14"/>
      <c r="J158" s="14"/>
      <c r="K158" s="16"/>
    </row>
    <row r="159" spans="1:14" s="83" customFormat="1" x14ac:dyDescent="0.2">
      <c r="A159" s="123" t="s">
        <v>94</v>
      </c>
      <c r="B159" s="90" t="s">
        <v>149</v>
      </c>
      <c r="C159" s="88">
        <v>2</v>
      </c>
      <c r="D159" s="89" t="s">
        <v>98</v>
      </c>
      <c r="E159" s="90" t="s">
        <v>153</v>
      </c>
      <c r="F159" s="89"/>
      <c r="G159" s="90" t="s">
        <v>158</v>
      </c>
      <c r="H159" s="89" t="s">
        <v>77</v>
      </c>
      <c r="I159" s="88">
        <v>6</v>
      </c>
      <c r="J159" s="88"/>
      <c r="K159" s="97">
        <v>1</v>
      </c>
      <c r="L159" s="1"/>
      <c r="M159" s="1"/>
      <c r="N159" s="1"/>
    </row>
    <row r="160" spans="1:14" s="83" customFormat="1" x14ac:dyDescent="0.2">
      <c r="A160" s="123"/>
      <c r="B160" s="90"/>
      <c r="C160" s="88">
        <v>2</v>
      </c>
      <c r="D160" s="89" t="s">
        <v>98</v>
      </c>
      <c r="E160" s="90" t="s">
        <v>154</v>
      </c>
      <c r="F160" s="89"/>
      <c r="G160" s="90" t="s">
        <v>158</v>
      </c>
      <c r="H160" s="89" t="s">
        <v>77</v>
      </c>
      <c r="I160" s="88">
        <v>6</v>
      </c>
      <c r="J160" s="88"/>
      <c r="K160" s="97">
        <v>1</v>
      </c>
      <c r="L160" s="1"/>
      <c r="M160" s="1"/>
      <c r="N160" s="1"/>
    </row>
    <row r="161" spans="1:14" s="126" customFormat="1" x14ac:dyDescent="0.2">
      <c r="A161" s="123"/>
      <c r="B161" s="90"/>
      <c r="C161" s="88">
        <v>2</v>
      </c>
      <c r="D161" s="89" t="s">
        <v>98</v>
      </c>
      <c r="E161" s="90" t="s">
        <v>155</v>
      </c>
      <c r="F161" s="89"/>
      <c r="G161" s="90" t="s">
        <v>158</v>
      </c>
      <c r="H161" s="89" t="s">
        <v>77</v>
      </c>
      <c r="I161" s="88">
        <v>6</v>
      </c>
      <c r="J161" s="88"/>
      <c r="K161" s="97">
        <v>1</v>
      </c>
      <c r="L161" s="1"/>
      <c r="M161" s="1"/>
      <c r="N161" s="1"/>
    </row>
    <row r="162" spans="1:14" s="128" customFormat="1" x14ac:dyDescent="0.2">
      <c r="A162" s="123"/>
      <c r="B162" s="90"/>
      <c r="C162" s="88">
        <v>2</v>
      </c>
      <c r="D162" s="89" t="s">
        <v>98</v>
      </c>
      <c r="E162" s="90" t="s">
        <v>156</v>
      </c>
      <c r="F162" s="89"/>
      <c r="G162" s="90" t="s">
        <v>158</v>
      </c>
      <c r="H162" s="89" t="s">
        <v>77</v>
      </c>
      <c r="I162" s="88">
        <v>6</v>
      </c>
      <c r="J162" s="88"/>
      <c r="K162" s="97">
        <v>1</v>
      </c>
      <c r="L162" s="1"/>
      <c r="M162" s="1"/>
      <c r="N162" s="1"/>
    </row>
    <row r="163" spans="1:14" s="83" customFormat="1" x14ac:dyDescent="0.2">
      <c r="A163" s="123"/>
      <c r="B163" s="90"/>
      <c r="C163" s="88"/>
      <c r="D163" s="90"/>
      <c r="E163" s="111"/>
      <c r="F163" s="90"/>
      <c r="G163" s="90"/>
      <c r="H163" s="89"/>
      <c r="I163" s="88"/>
      <c r="J163" s="88"/>
      <c r="K163" s="90"/>
      <c r="L163" s="1"/>
      <c r="M163" s="1"/>
      <c r="N163" s="1"/>
    </row>
    <row r="164" spans="1:14" s="83" customFormat="1" x14ac:dyDescent="0.2">
      <c r="A164" s="123" t="s">
        <v>95</v>
      </c>
      <c r="B164" s="90" t="s">
        <v>150</v>
      </c>
      <c r="C164" s="88">
        <v>2</v>
      </c>
      <c r="D164" s="89" t="s">
        <v>98</v>
      </c>
      <c r="E164" s="90" t="s">
        <v>157</v>
      </c>
      <c r="F164" s="89"/>
      <c r="G164" s="90" t="s">
        <v>106</v>
      </c>
      <c r="H164" s="89" t="s">
        <v>77</v>
      </c>
      <c r="I164" s="88">
        <v>6</v>
      </c>
      <c r="J164" s="88"/>
      <c r="K164" s="97">
        <v>0.25</v>
      </c>
      <c r="L164" s="1"/>
      <c r="M164" s="1"/>
      <c r="N164" s="1"/>
    </row>
    <row r="165" spans="1:14" s="83" customFormat="1" x14ac:dyDescent="0.2">
      <c r="A165" s="123"/>
      <c r="B165" s="90"/>
      <c r="C165" s="88"/>
      <c r="D165" s="89"/>
      <c r="E165" s="111"/>
      <c r="F165" s="89"/>
      <c r="G165" s="90"/>
      <c r="H165" s="89"/>
      <c r="I165" s="88"/>
      <c r="J165" s="88"/>
      <c r="K165" s="97"/>
      <c r="L165" s="1"/>
      <c r="M165" s="1"/>
      <c r="N165" s="1"/>
    </row>
    <row r="166" spans="1:14" s="83" customFormat="1" x14ac:dyDescent="0.2">
      <c r="A166" s="118"/>
      <c r="B166" s="84"/>
      <c r="C166" s="88"/>
      <c r="D166" s="89"/>
      <c r="E166" s="111"/>
      <c r="F166" s="89"/>
      <c r="G166" s="90"/>
      <c r="H166" s="89"/>
      <c r="I166" s="88"/>
      <c r="J166" s="88"/>
      <c r="K166" s="97"/>
      <c r="L166" s="1"/>
      <c r="M166" s="1"/>
      <c r="N166" s="1"/>
    </row>
    <row r="167" spans="1:14" ht="13.5" thickBot="1" x14ac:dyDescent="0.25">
      <c r="A167" s="124" t="s">
        <v>33</v>
      </c>
      <c r="B167" s="17" t="s">
        <v>33</v>
      </c>
      <c r="C167" s="17" t="s">
        <v>33</v>
      </c>
      <c r="D167" s="17" t="s">
        <v>33</v>
      </c>
      <c r="E167" s="17" t="s">
        <v>33</v>
      </c>
      <c r="F167" s="17" t="s">
        <v>33</v>
      </c>
      <c r="G167" s="17" t="s">
        <v>33</v>
      </c>
      <c r="H167" s="104" t="s">
        <v>33</v>
      </c>
      <c r="I167" s="104" t="s">
        <v>33</v>
      </c>
      <c r="J167" s="17" t="s">
        <v>33</v>
      </c>
      <c r="K167" s="17" t="s">
        <v>33</v>
      </c>
      <c r="N167" s="163"/>
    </row>
    <row r="168" spans="1:14" s="83" customFormat="1" x14ac:dyDescent="0.2">
      <c r="A168" s="99"/>
      <c r="B168" s="99"/>
      <c r="C168" s="99"/>
      <c r="D168" s="99"/>
      <c r="E168" s="99"/>
      <c r="F168" s="99"/>
      <c r="G168" s="99"/>
      <c r="H168" s="86"/>
      <c r="I168" s="86"/>
      <c r="J168" s="99"/>
      <c r="K168" s="99"/>
      <c r="L168" s="1"/>
      <c r="M168" s="1"/>
      <c r="N168" s="1"/>
    </row>
    <row r="169" spans="1:14" s="83" customFormat="1" ht="25.5" x14ac:dyDescent="0.2">
      <c r="A169" s="99"/>
      <c r="B169" s="99"/>
      <c r="C169" s="99"/>
      <c r="D169" s="99"/>
      <c r="E169" s="99"/>
      <c r="F169" s="99"/>
      <c r="G169" s="99"/>
      <c r="H169" s="86"/>
      <c r="I169" s="86"/>
      <c r="J169" s="99"/>
      <c r="K169" s="99"/>
      <c r="L169" s="160" t="s">
        <v>6</v>
      </c>
      <c r="M169" s="161" t="s">
        <v>5</v>
      </c>
      <c r="N169" s="162">
        <f>SUM(N1:N167)</f>
        <v>40</v>
      </c>
    </row>
    <row r="170" spans="1:14" s="83" customFormat="1" x14ac:dyDescent="0.2">
      <c r="A170" s="99"/>
      <c r="B170" s="99"/>
      <c r="C170" s="99"/>
      <c r="D170" s="99"/>
      <c r="E170" s="99"/>
      <c r="F170" s="99"/>
      <c r="G170" s="99"/>
      <c r="H170" s="86"/>
      <c r="I170" s="86"/>
      <c r="J170" s="99"/>
      <c r="K170" s="99"/>
      <c r="L170" s="1"/>
      <c r="M170" s="1"/>
      <c r="N170" s="1"/>
    </row>
    <row r="171" spans="1:14" s="83" customFormat="1" x14ac:dyDescent="0.2">
      <c r="A171" s="99"/>
      <c r="B171" s="99"/>
      <c r="C171" s="99"/>
      <c r="D171" s="99"/>
      <c r="E171" s="99"/>
      <c r="F171" s="99"/>
      <c r="G171" s="99"/>
      <c r="H171" s="86"/>
      <c r="I171" s="86"/>
      <c r="J171" s="99"/>
      <c r="K171" s="99"/>
      <c r="L171" s="1"/>
      <c r="M171" s="1"/>
      <c r="N171" s="1"/>
    </row>
  </sheetData>
  <mergeCells count="23">
    <mergeCell ref="B27:J27"/>
    <mergeCell ref="B9:H9"/>
    <mergeCell ref="B10:H10"/>
    <mergeCell ref="B21:J21"/>
    <mergeCell ref="B22:J22"/>
    <mergeCell ref="B23:J23"/>
    <mergeCell ref="B24:J24"/>
    <mergeCell ref="B25:J25"/>
    <mergeCell ref="A16:K16"/>
    <mergeCell ref="B17:J17"/>
    <mergeCell ref="B18:J18"/>
    <mergeCell ref="B19:J19"/>
    <mergeCell ref="B20:J20"/>
    <mergeCell ref="B7:H7"/>
    <mergeCell ref="B8:H8"/>
    <mergeCell ref="B11:H11"/>
    <mergeCell ref="I13:J13"/>
    <mergeCell ref="B12:H12"/>
    <mergeCell ref="B4:H4"/>
    <mergeCell ref="A3:K3"/>
    <mergeCell ref="A1:K1"/>
    <mergeCell ref="B5:H5"/>
    <mergeCell ref="B6:H6"/>
  </mergeCells>
  <phoneticPr fontId="1" type="noConversion"/>
  <printOptions horizontalCentered="1"/>
  <pageMargins left="0.39370078740157483" right="0.39370078740157483" top="0.39370078740157483" bottom="0.39370078740157483" header="0.19685039370078741" footer="0.19685039370078741"/>
  <pageSetup paperSize="9" scale="55" orientation="landscape" horizontalDpi="4294967294" r:id="rId1"/>
  <headerFooter>
    <oddHeader>&amp;R&amp;G</oddHeader>
    <oddFooter>&amp;L&amp;8Sheet: &amp;A
File: &amp;F&amp;C&amp;8Version: V1
Date: 23/10/2021&amp;R&amp;8&amp;P of &amp;N</oddFooter>
  </headerFooter>
  <rowBreaks count="5" manualBreakCount="5">
    <brk id="28" max="16383" man="1"/>
    <brk id="63" max="16383" man="1"/>
    <brk id="106" max="16383" man="1"/>
    <brk id="145" max="13" man="1"/>
    <brk id="169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CIS Marking Scheme Import 13h</vt:lpstr>
      <vt:lpstr>'CIS Marking Scheme Import 13h'!Zone_d_impression</vt:lpstr>
    </vt:vector>
  </TitlesOfParts>
  <Company>WorldSkills International Secretariat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Walsh</dc:creator>
  <cp:lastModifiedBy>Pascal patat</cp:lastModifiedBy>
  <cp:lastPrinted>2022-01-06T12:01:06Z</cp:lastPrinted>
  <dcterms:created xsi:type="dcterms:W3CDTF">2010-04-27T04:25:00Z</dcterms:created>
  <dcterms:modified xsi:type="dcterms:W3CDTF">2022-06-18T14:56:54Z</dcterms:modified>
</cp:coreProperties>
</file>